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Imran\Desktop\"/>
    </mc:Choice>
  </mc:AlternateContent>
  <bookViews>
    <workbookView xWindow="0" yWindow="0" windowWidth="20490" windowHeight="7755"/>
  </bookViews>
  <sheets>
    <sheet name="gl entry" sheetId="1" r:id="rId1"/>
  </sheets>
  <definedNames>
    <definedName name="Advance">'gl entry'!#REF!</definedName>
    <definedName name="area1">'gl entry'!$B$16:$E$21</definedName>
    <definedName name="area2">'gl entry'!$G$16:$G$21</definedName>
    <definedName name="area3">'gl entry'!$I$16:$I$21</definedName>
    <definedName name="area4">'gl entry'!$L$16:$L$21</definedName>
    <definedName name="Cioy6a">'gl entry'!#REF!</definedName>
    <definedName name="CLEARCHECKS">'gl entry'!#REF!</definedName>
    <definedName name="control">'gl entry'!$O$19</definedName>
    <definedName name="control1">'gl entry'!$O$20</definedName>
    <definedName name="Copy1">'gl entry'!#REF!</definedName>
    <definedName name="Copy1A">'gl entry'!#REF!</definedName>
    <definedName name="Copy2">'gl entry'!#REF!</definedName>
    <definedName name="Copy2A">'gl entry'!#REF!</definedName>
    <definedName name="Copy3">'gl entry'!#REF!</definedName>
    <definedName name="Copy4">'gl entry'!#REF!</definedName>
    <definedName name="Copy4a">'gl entry'!#REF!</definedName>
    <definedName name="Copy5">'gl entry'!#REF!</definedName>
    <definedName name="Copy5a">'gl entry'!#REF!</definedName>
    <definedName name="Copy6">'gl entry'!#REF!</definedName>
    <definedName name="Copy6a">'gl entry'!#REF!</definedName>
    <definedName name="Copy7">'gl entry'!#REF!</definedName>
    <definedName name="Copy8">'gl entry'!#REF!</definedName>
    <definedName name="Copy8a">'gl entry'!#REF!</definedName>
    <definedName name="date">'gl entry'!$O$17</definedName>
    <definedName name="date1">'gl entry'!$O$18</definedName>
    <definedName name="Dates">'gl entry'!#REF!</definedName>
    <definedName name="Default1">'gl entry'!#REF!</definedName>
    <definedName name="Default2">'gl entry'!#REF!</definedName>
    <definedName name="DEFAULT3">'gl entry'!#REF!</definedName>
    <definedName name="Expense1">'gl entry'!#REF!</definedName>
    <definedName name="Expense2">'gl entry'!#REF!</definedName>
    <definedName name="handling">'gl entry'!$B$25</definedName>
    <definedName name="Home">'gl entry'!$A$2</definedName>
    <definedName name="Home2">#REF!</definedName>
    <definedName name="JCUID">'gl entry'!#REF!</definedName>
    <definedName name="Name">'gl entry'!#REF!</definedName>
    <definedName name="PAYEE">'gl entry'!$I$8:$L$9</definedName>
    <definedName name="Phone">'gl entry'!$L$29</definedName>
    <definedName name="_xlnm.Print_Area" localSheetId="0">'gl entry'!$1:$38</definedName>
    <definedName name="Purpose">'gl entry'!#REF!</definedName>
    <definedName name="SSN">'gl entry'!#REF!</definedName>
    <definedName name="vouchertype">'gl entry'!$O$2</definedName>
  </definedNames>
  <calcPr calcId="152511"/>
</workbook>
</file>

<file path=xl/calcChain.xml><?xml version="1.0" encoding="utf-8"?>
<calcChain xmlns="http://schemas.openxmlformats.org/spreadsheetml/2006/main">
  <c r="I15" i="1" l="1"/>
  <c r="K15" i="1"/>
  <c r="K14" i="1"/>
  <c r="I14" i="1"/>
  <c r="G7" i="1"/>
  <c r="T21" i="1"/>
  <c r="S21" i="1"/>
  <c r="R21" i="1"/>
  <c r="J21" i="1" s="1"/>
  <c r="Q21" i="1"/>
  <c r="P21" i="1"/>
  <c r="T20" i="1"/>
  <c r="S20" i="1"/>
  <c r="R20" i="1"/>
  <c r="Q20" i="1"/>
  <c r="P20" i="1"/>
  <c r="T19" i="1"/>
  <c r="J19" i="1" s="1"/>
  <c r="S19" i="1"/>
  <c r="R19" i="1"/>
  <c r="Q19" i="1"/>
  <c r="P19" i="1"/>
  <c r="T18" i="1"/>
  <c r="S18" i="1"/>
  <c r="R18" i="1"/>
  <c r="Q18" i="1"/>
  <c r="P18" i="1"/>
  <c r="T17" i="1"/>
  <c r="S17" i="1"/>
  <c r="R17" i="1"/>
  <c r="Q17" i="1"/>
  <c r="P17" i="1"/>
  <c r="T16" i="1"/>
  <c r="R16" i="1"/>
  <c r="Q16" i="1"/>
  <c r="D14" i="1"/>
  <c r="K22" i="1"/>
  <c r="B47" i="1" s="1"/>
  <c r="K7" i="1"/>
  <c r="K13" i="1"/>
  <c r="K9" i="1"/>
  <c r="K8" i="1"/>
  <c r="G14" i="1"/>
  <c r="P16" i="1"/>
  <c r="H16" i="1" s="1"/>
  <c r="E14" i="1"/>
  <c r="C14" i="1"/>
  <c r="G8" i="1"/>
  <c r="G9" i="1"/>
  <c r="B11" i="1"/>
  <c r="C13" i="1"/>
  <c r="D13" i="1"/>
  <c r="G13" i="1"/>
  <c r="I13" i="1"/>
  <c r="B14" i="1"/>
  <c r="G15" i="1"/>
  <c r="S16" i="1"/>
  <c r="O17" i="1"/>
  <c r="K3" i="1" s="1"/>
  <c r="B22" i="1"/>
  <c r="G22" i="1"/>
  <c r="I22" i="1"/>
  <c r="B24" i="1"/>
  <c r="B27" i="1"/>
  <c r="A29" i="1"/>
  <c r="A47" i="1"/>
  <c r="I23" i="1"/>
  <c r="H21" i="1" l="1"/>
  <c r="H20" i="1"/>
  <c r="H17" i="1"/>
  <c r="D22" i="1"/>
  <c r="H18" i="1"/>
  <c r="J20" i="1"/>
  <c r="H19" i="1"/>
</calcChain>
</file>

<file path=xl/sharedStrings.xml><?xml version="1.0" encoding="utf-8"?>
<sst xmlns="http://schemas.openxmlformats.org/spreadsheetml/2006/main" count="22" uniqueCount="22">
  <si>
    <t>Date</t>
  </si>
  <si>
    <t>Phone Number</t>
  </si>
  <si>
    <t>Select Journal Entry Type Below:</t>
  </si>
  <si>
    <t>2.</t>
  </si>
  <si>
    <t>Approval Signature</t>
  </si>
  <si>
    <t>3.</t>
  </si>
  <si>
    <t>4.</t>
  </si>
  <si>
    <t>Double Posting</t>
  </si>
  <si>
    <t>Greater than 35</t>
  </si>
  <si>
    <t>Debit Less than 0</t>
  </si>
  <si>
    <t>Credit Less Than 0</t>
  </si>
  <si>
    <t>No Description</t>
  </si>
  <si>
    <t>Fund</t>
  </si>
  <si>
    <t>Program</t>
  </si>
  <si>
    <t>5.</t>
  </si>
  <si>
    <t>Please send to the Controller's Office</t>
  </si>
  <si>
    <t>1a</t>
  </si>
  <si>
    <t>1b</t>
  </si>
  <si>
    <t>Name</t>
  </si>
  <si>
    <t>Department</t>
  </si>
  <si>
    <t>SUBMITED BY</t>
  </si>
  <si>
    <t>General Ledger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</si>
</sst>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m\-yy"/>
    <numFmt numFmtId="165" formatCode="dd\-mmm\-yyyy"/>
  </numFmts>
  <fonts count="22" x14ac:knownFonts="1">
    <font>
      <sz val="10"/>
      <name val="MS Sans Serif"/>
    </font>
    <font>
      <sz val="10"/>
      <name val="MS Sans Serif"/>
      <family val="2"/>
    </font>
    <font>
      <sz val="10"/>
      <name val="Arial"/>
      <family val="2"/>
    </font>
    <font>
      <b/>
      <u/>
      <sz val="10"/>
      <name val="Arial"/>
      <family val="2"/>
    </font>
    <font>
      <i/>
      <sz val="10"/>
      <name val="Arial"/>
      <family val="2"/>
    </font>
    <font>
      <b/>
      <sz val="10"/>
      <name val="Arial"/>
      <family val="2"/>
    </font>
    <font>
      <sz val="9"/>
      <name val="Arial"/>
      <family val="2"/>
    </font>
    <font>
      <b/>
      <sz val="8"/>
      <name val="Arial"/>
      <family val="2"/>
    </font>
    <font>
      <sz val="8"/>
      <name val="Arial"/>
      <family val="2"/>
    </font>
    <font>
      <sz val="8.5"/>
      <name val="Arial"/>
      <family val="2"/>
    </font>
    <font>
      <b/>
      <sz val="10"/>
      <name val="MS Sans Serif"/>
      <family val="2"/>
    </font>
    <font>
      <sz val="12"/>
      <name val="Arial"/>
      <family val="2"/>
    </font>
    <font>
      <sz val="12"/>
      <name val="MS Sans Serif"/>
      <family val="2"/>
    </font>
    <font>
      <b/>
      <sz val="7"/>
      <name val="MS Sans Serif"/>
      <family val="2"/>
    </font>
    <font>
      <sz val="7"/>
      <name val="Arial"/>
      <family val="2"/>
    </font>
    <font>
      <b/>
      <sz val="9"/>
      <name val="Arial"/>
      <family val="2"/>
    </font>
    <font>
      <b/>
      <sz val="11"/>
      <name val="Arial"/>
      <family val="2"/>
    </font>
    <font>
      <b/>
      <sz val="12"/>
      <name val="Arial"/>
      <family val="2"/>
    </font>
    <font>
      <b/>
      <u/>
      <sz val="12"/>
      <name val="Arial"/>
      <family val="2"/>
    </font>
    <font>
      <sz val="8"/>
      <color rgb="FF000000"/>
      <name val="Tahoma"/>
      <family val="2"/>
    </font>
    <font>
      <b/>
      <sz val="26"/>
      <name val="Algerian"/>
      <family val="5"/>
    </font>
    <font>
      <sz val="26"/>
      <name val="Algerian"/>
      <family val="5"/>
    </font>
  </fonts>
  <fills count="8">
    <fill>
      <patternFill patternType="none"/>
    </fill>
    <fill>
      <patternFill patternType="gray125"/>
    </fill>
    <fill>
      <patternFill patternType="solid">
        <fgColor indexed="47"/>
        <bgColor indexed="64"/>
      </patternFill>
    </fill>
    <fill>
      <patternFill patternType="solid">
        <fgColor theme="2" tint="-9.9978637043366805E-2"/>
        <bgColor indexed="64"/>
      </patternFill>
    </fill>
    <fill>
      <patternFill patternType="solid">
        <fgColor theme="1"/>
        <bgColor indexed="64"/>
      </patternFill>
    </fill>
    <fill>
      <patternFill patternType="solid">
        <fgColor theme="2"/>
        <bgColor indexed="64"/>
      </patternFill>
    </fill>
    <fill>
      <patternFill patternType="solid">
        <fgColor theme="3" tint="0.59999389629810485"/>
        <bgColor indexed="64"/>
      </patternFill>
    </fill>
    <fill>
      <patternFill patternType="solid">
        <fgColor rgb="FFFFFF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168">
    <xf numFmtId="0" fontId="0" fillId="0" borderId="0" xfId="0"/>
    <xf numFmtId="49" fontId="2" fillId="3" borderId="1" xfId="0" applyNumberFormat="1" applyFont="1" applyFill="1" applyBorder="1" applyAlignment="1" applyProtection="1">
      <alignment horizontal="center" vertical="center"/>
      <protection locked="0"/>
    </xf>
    <xf numFmtId="0" fontId="2" fillId="3" borderId="1" xfId="0" applyFont="1" applyFill="1" applyBorder="1" applyAlignment="1" applyProtection="1">
      <alignment horizontal="left" vertical="center" indent="1"/>
      <protection locked="0"/>
    </xf>
    <xf numFmtId="39" fontId="2" fillId="3" borderId="1" xfId="0" applyNumberFormat="1" applyFont="1" applyFill="1" applyBorder="1" applyAlignment="1" applyProtection="1">
      <alignment horizontal="right" vertical="center"/>
      <protection locked="0"/>
    </xf>
    <xf numFmtId="0" fontId="5" fillId="5" borderId="2" xfId="0" quotePrefix="1" applyFont="1" applyFill="1" applyBorder="1" applyAlignment="1" applyProtection="1">
      <alignment horizontal="center" vertical="center"/>
    </xf>
    <xf numFmtId="0" fontId="5" fillId="0" borderId="1" xfId="0" quotePrefix="1" applyFont="1" applyFill="1" applyBorder="1" applyAlignment="1" applyProtection="1">
      <alignment horizontal="center"/>
    </xf>
    <xf numFmtId="0" fontId="5" fillId="0" borderId="1" xfId="0" applyFont="1" applyFill="1" applyBorder="1" applyAlignment="1" applyProtection="1">
      <alignment horizontal="center" vertical="center"/>
    </xf>
    <xf numFmtId="0" fontId="5" fillId="0" borderId="1" xfId="0" quotePrefix="1" applyFont="1" applyFill="1" applyBorder="1" applyAlignment="1" applyProtection="1">
      <alignment horizontal="center" vertical="center" wrapText="1"/>
    </xf>
    <xf numFmtId="0" fontId="2" fillId="0" borderId="1" xfId="0" applyFont="1" applyBorder="1" applyAlignment="1" applyProtection="1"/>
    <xf numFmtId="0" fontId="6" fillId="0" borderId="1" xfId="0" quotePrefix="1" applyFont="1" applyFill="1" applyBorder="1" applyAlignment="1" applyProtection="1">
      <alignment horizontal="center" vertical="center"/>
    </xf>
    <xf numFmtId="0" fontId="6" fillId="0" borderId="1" xfId="0" quotePrefix="1" applyFont="1" applyFill="1" applyBorder="1" applyAlignment="1" applyProtection="1">
      <alignment horizontal="center" vertical="top"/>
    </xf>
    <xf numFmtId="0" fontId="2" fillId="0" borderId="1" xfId="0" quotePrefix="1" applyFont="1" applyFill="1" applyBorder="1" applyAlignment="1" applyProtection="1">
      <alignment horizontal="center" vertical="center"/>
    </xf>
    <xf numFmtId="0" fontId="5" fillId="0" borderId="1" xfId="0" quotePrefix="1" applyFont="1" applyFill="1" applyBorder="1" applyAlignment="1" applyProtection="1">
      <alignment horizontal="center" vertical="center"/>
    </xf>
    <xf numFmtId="39" fontId="5" fillId="0" borderId="1" xfId="0" applyNumberFormat="1" applyFont="1" applyFill="1" applyBorder="1" applyAlignment="1" applyProtection="1">
      <alignment horizontal="right" vertical="center"/>
    </xf>
    <xf numFmtId="0" fontId="5" fillId="5" borderId="4" xfId="0" quotePrefix="1" applyFont="1" applyFill="1" applyBorder="1" applyAlignment="1" applyProtection="1">
      <alignment horizontal="center" vertical="center"/>
    </xf>
    <xf numFmtId="0" fontId="9" fillId="0" borderId="0" xfId="0" quotePrefix="1" applyFont="1" applyFill="1" applyBorder="1" applyAlignment="1" applyProtection="1">
      <alignment horizontal="left" vertical="top"/>
    </xf>
    <xf numFmtId="0" fontId="9" fillId="0" borderId="0" xfId="0" applyFont="1" applyFill="1" applyBorder="1" applyAlignment="1" applyProtection="1">
      <alignment horizontal="right" vertical="top"/>
    </xf>
    <xf numFmtId="0" fontId="9" fillId="0" borderId="5" xfId="0" applyFont="1" applyBorder="1" applyAlignment="1" applyProtection="1">
      <alignment horizontal="left" vertical="top"/>
    </xf>
    <xf numFmtId="0" fontId="9" fillId="0" borderId="0" xfId="0" applyFont="1" applyBorder="1" applyAlignment="1" applyProtection="1">
      <alignment horizontal="center" vertical="top"/>
    </xf>
    <xf numFmtId="0" fontId="8" fillId="0" borderId="5" xfId="0" quotePrefix="1" applyFont="1" applyBorder="1" applyAlignment="1" applyProtection="1">
      <alignment horizontal="right" vertical="top"/>
    </xf>
    <xf numFmtId="0" fontId="2" fillId="0" borderId="0" xfId="0" applyFont="1" applyBorder="1" applyAlignment="1" applyProtection="1"/>
    <xf numFmtId="0" fontId="2" fillId="0" borderId="0" xfId="0" applyFont="1" applyProtection="1">
      <protection locked="0"/>
    </xf>
    <xf numFmtId="0" fontId="2" fillId="5" borderId="0" xfId="0" applyFont="1" applyFill="1" applyBorder="1" applyAlignment="1" applyProtection="1">
      <alignment horizontal="center"/>
      <protection locked="0"/>
    </xf>
    <xf numFmtId="0" fontId="3" fillId="0" borderId="0" xfId="0" applyFont="1" applyFill="1" applyBorder="1" applyAlignment="1" applyProtection="1">
      <alignment horizontal="right"/>
      <protection locked="0"/>
    </xf>
    <xf numFmtId="0" fontId="2" fillId="0" borderId="0" xfId="0" applyFont="1" applyFill="1" applyBorder="1" applyProtection="1">
      <protection locked="0"/>
    </xf>
    <xf numFmtId="0" fontId="2" fillId="0" borderId="0" xfId="0" applyFont="1" applyBorder="1" applyProtection="1">
      <protection locked="0"/>
    </xf>
    <xf numFmtId="0" fontId="5" fillId="0" borderId="0" xfId="0" applyFont="1" applyBorder="1" applyAlignment="1" applyProtection="1">
      <alignment horizontal="center"/>
    </xf>
    <xf numFmtId="0" fontId="10" fillId="0" borderId="0" xfId="0" applyFont="1" applyBorder="1" applyAlignment="1" applyProtection="1">
      <alignment horizontal="center"/>
    </xf>
    <xf numFmtId="0" fontId="2" fillId="0" borderId="6" xfId="0" applyFont="1" applyFill="1" applyBorder="1" applyAlignment="1" applyProtection="1">
      <alignment wrapText="1"/>
    </xf>
    <xf numFmtId="164" fontId="5" fillId="0" borderId="6" xfId="0" applyNumberFormat="1" applyFont="1" applyFill="1" applyBorder="1" applyProtection="1"/>
    <xf numFmtId="0" fontId="5" fillId="0" borderId="6" xfId="0" applyFont="1" applyFill="1" applyBorder="1" applyAlignment="1" applyProtection="1">
      <alignment vertical="center"/>
      <protection locked="0"/>
    </xf>
    <xf numFmtId="0" fontId="2" fillId="0" borderId="6" xfId="0" applyFont="1" applyFill="1" applyBorder="1" applyProtection="1"/>
    <xf numFmtId="0" fontId="5" fillId="0" borderId="6"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1" fillId="0" borderId="6" xfId="0" applyFont="1" applyFill="1" applyBorder="1" applyAlignment="1" applyProtection="1">
      <alignment vertical="center"/>
    </xf>
    <xf numFmtId="0" fontId="5" fillId="0" borderId="6" xfId="0" quotePrefix="1" applyFont="1" applyFill="1" applyBorder="1" applyAlignment="1" applyProtection="1">
      <alignment horizontal="center" vertical="center" wrapText="1"/>
    </xf>
    <xf numFmtId="0" fontId="6" fillId="0" borderId="6" xfId="0" quotePrefix="1" applyFont="1" applyFill="1" applyBorder="1" applyAlignment="1" applyProtection="1">
      <alignment horizontal="center" vertical="center"/>
    </xf>
    <xf numFmtId="0" fontId="2" fillId="0" borderId="6" xfId="0" quotePrefix="1" applyFont="1" applyFill="1" applyBorder="1" applyAlignment="1" applyProtection="1">
      <alignment horizontal="center" vertical="center"/>
    </xf>
    <xf numFmtId="39" fontId="2" fillId="0" borderId="6" xfId="0" applyNumberFormat="1" applyFont="1" applyFill="1" applyBorder="1" applyAlignment="1" applyProtection="1">
      <alignment horizontal="right" vertical="center"/>
      <protection locked="0"/>
    </xf>
    <xf numFmtId="39" fontId="5" fillId="0" borderId="6" xfId="0" applyNumberFormat="1" applyFont="1" applyFill="1" applyBorder="1" applyAlignment="1" applyProtection="1">
      <alignment horizontal="right" vertical="center"/>
    </xf>
    <xf numFmtId="0" fontId="5" fillId="0" borderId="6" xfId="0" quotePrefix="1" applyFont="1" applyFill="1" applyBorder="1" applyAlignment="1" applyProtection="1">
      <alignment vertical="center"/>
    </xf>
    <xf numFmtId="0" fontId="2" fillId="0" borderId="6" xfId="0" applyFont="1" applyFill="1" applyBorder="1" applyAlignment="1" applyProtection="1"/>
    <xf numFmtId="0" fontId="9" fillId="0" borderId="6" xfId="0" applyFont="1" applyFill="1" applyBorder="1" applyAlignment="1" applyProtection="1">
      <alignment horizontal="center" vertical="top"/>
    </xf>
    <xf numFmtId="0" fontId="10" fillId="0" borderId="6" xfId="0" applyFont="1" applyFill="1" applyBorder="1" applyAlignment="1" applyProtection="1"/>
    <xf numFmtId="0" fontId="10" fillId="0" borderId="6" xfId="0" applyFont="1" applyFill="1" applyBorder="1" applyAlignment="1" applyProtection="1">
      <alignment horizontal="center"/>
    </xf>
    <xf numFmtId="0" fontId="14" fillId="0" borderId="0" xfId="0" applyFont="1" applyBorder="1" applyAlignment="1" applyProtection="1"/>
    <xf numFmtId="0" fontId="13" fillId="0" borderId="0" xfId="0" applyFont="1" applyBorder="1" applyAlignment="1" applyProtection="1"/>
    <xf numFmtId="0" fontId="13" fillId="0" borderId="6" xfId="0" applyFont="1" applyBorder="1" applyAlignment="1" applyProtection="1"/>
    <xf numFmtId="0" fontId="1" fillId="5" borderId="0" xfId="0" applyFont="1" applyFill="1" applyBorder="1" applyAlignment="1" applyProtection="1">
      <alignment horizontal="center"/>
      <protection locked="0"/>
    </xf>
    <xf numFmtId="0" fontId="2" fillId="5" borderId="0" xfId="0" applyFont="1" applyFill="1" applyBorder="1" applyProtection="1">
      <protection locked="0"/>
    </xf>
    <xf numFmtId="0" fontId="2" fillId="0" borderId="0" xfId="0" applyFont="1" applyBorder="1" applyAlignment="1" applyProtection="1">
      <alignment vertical="center"/>
      <protection locked="0"/>
    </xf>
    <xf numFmtId="0" fontId="2" fillId="0" borderId="0" xfId="0" applyFont="1" applyBorder="1" applyAlignment="1" applyProtection="1">
      <alignment horizontal="center" wrapText="1"/>
      <protection locked="0"/>
    </xf>
    <xf numFmtId="0" fontId="2" fillId="0" borderId="0" xfId="0" quotePrefix="1" applyFont="1" applyBorder="1" applyAlignment="1" applyProtection="1">
      <alignment horizontal="center" wrapText="1"/>
      <protection locked="0"/>
    </xf>
    <xf numFmtId="0" fontId="15" fillId="0" borderId="0" xfId="0" applyFont="1" applyFill="1" applyBorder="1" applyAlignment="1" applyProtection="1">
      <alignment horizontal="center" vertical="center"/>
      <protection locked="0"/>
    </xf>
    <xf numFmtId="0" fontId="15" fillId="0" borderId="0" xfId="0" applyFont="1" applyFill="1" applyBorder="1" applyAlignment="1" applyProtection="1">
      <alignment horizontal="left" vertical="center"/>
      <protection locked="0"/>
    </xf>
    <xf numFmtId="0" fontId="5" fillId="0" borderId="0" xfId="0" applyFont="1" applyProtection="1">
      <protection locked="0"/>
    </xf>
    <xf numFmtId="0" fontId="5" fillId="0" borderId="0" xfId="0" quotePrefix="1" applyFont="1" applyFill="1" applyBorder="1" applyAlignment="1" applyProtection="1">
      <alignment horizontal="left" vertical="center"/>
    </xf>
    <xf numFmtId="0" fontId="1" fillId="0" borderId="7" xfId="0" applyFont="1" applyBorder="1" applyAlignment="1" applyProtection="1">
      <protection locked="0"/>
    </xf>
    <xf numFmtId="0" fontId="1" fillId="0" borderId="0" xfId="0" applyFont="1" applyFill="1" applyBorder="1" applyAlignment="1" applyProtection="1"/>
    <xf numFmtId="0" fontId="2" fillId="0" borderId="0" xfId="0" applyFont="1" applyBorder="1" applyAlignment="1" applyProtection="1">
      <alignment horizontal="center"/>
      <protection locked="0"/>
    </xf>
    <xf numFmtId="0" fontId="1" fillId="0" borderId="1" xfId="0" applyFont="1" applyBorder="1" applyAlignment="1" applyProtection="1">
      <protection locked="0"/>
    </xf>
    <xf numFmtId="0" fontId="1" fillId="0" borderId="6" xfId="0" applyFont="1" applyFill="1" applyBorder="1" applyAlignment="1" applyProtection="1"/>
    <xf numFmtId="0" fontId="1" fillId="0" borderId="0" xfId="0" applyFont="1" applyBorder="1" applyAlignment="1" applyProtection="1"/>
    <xf numFmtId="0" fontId="5" fillId="0" borderId="0" xfId="0" applyFont="1" applyBorder="1" applyAlignment="1" applyProtection="1">
      <alignment horizontal="center"/>
      <protection locked="0"/>
    </xf>
    <xf numFmtId="165" fontId="5" fillId="0" borderId="0" xfId="0" applyNumberFormat="1" applyFont="1" applyBorder="1" applyProtection="1">
      <protection locked="0"/>
    </xf>
    <xf numFmtId="1" fontId="16" fillId="0" borderId="0" xfId="0" applyNumberFormat="1" applyFont="1" applyBorder="1" applyAlignment="1" applyProtection="1">
      <alignment horizontal="right"/>
      <protection locked="0"/>
    </xf>
    <xf numFmtId="0" fontId="5" fillId="0" borderId="0" xfId="0" applyFont="1" applyFill="1" applyBorder="1" applyAlignment="1" applyProtection="1">
      <alignment horizontal="center" vertical="center"/>
    </xf>
    <xf numFmtId="0" fontId="5" fillId="0" borderId="0" xfId="0" quotePrefix="1" applyFont="1" applyFill="1" applyBorder="1" applyAlignment="1" applyProtection="1">
      <alignment horizontal="center" vertical="center"/>
    </xf>
    <xf numFmtId="0" fontId="5" fillId="0" borderId="0" xfId="0" applyFont="1" applyFill="1" applyBorder="1" applyAlignment="1" applyProtection="1">
      <alignment horizontal="centerContinuous" vertical="center"/>
    </xf>
    <xf numFmtId="0" fontId="2" fillId="0" borderId="0" xfId="0" applyFont="1" applyBorder="1" applyAlignment="1" applyProtection="1">
      <alignment horizontal="centerContinuous"/>
    </xf>
    <xf numFmtId="0" fontId="5" fillId="0" borderId="6" xfId="0" applyFont="1" applyFill="1" applyBorder="1" applyAlignment="1" applyProtection="1">
      <alignment horizontal="centerContinuous" vertical="center"/>
    </xf>
    <xf numFmtId="0" fontId="2" fillId="0" borderId="6" xfId="0" applyFont="1" applyFill="1" applyBorder="1" applyAlignment="1" applyProtection="1">
      <alignment vertical="top" wrapText="1"/>
      <protection locked="0"/>
    </xf>
    <xf numFmtId="0" fontId="1" fillId="0" borderId="0" xfId="0" applyFont="1" applyBorder="1" applyAlignment="1" applyProtection="1">
      <alignment horizontal="left"/>
    </xf>
    <xf numFmtId="0" fontId="1" fillId="0" borderId="6" xfId="0" applyFont="1" applyFill="1" applyBorder="1" applyAlignment="1" applyProtection="1">
      <alignment horizontal="left"/>
    </xf>
    <xf numFmtId="0" fontId="17" fillId="0" borderId="0" xfId="0" applyFont="1" applyBorder="1" applyAlignment="1" applyProtection="1">
      <alignment horizontal="center" vertical="top" wrapText="1"/>
      <protection locked="0"/>
    </xf>
    <xf numFmtId="0" fontId="1" fillId="0" borderId="0" xfId="0" applyFont="1" applyFill="1" applyBorder="1" applyAlignment="1" applyProtection="1">
      <alignment horizontal="left"/>
    </xf>
    <xf numFmtId="0" fontId="8" fillId="6" borderId="9" xfId="0" applyFont="1" applyFill="1" applyBorder="1" applyAlignment="1" applyProtection="1">
      <alignment vertical="center"/>
    </xf>
    <xf numFmtId="0" fontId="8" fillId="0" borderId="6" xfId="0" applyFont="1" applyFill="1" applyBorder="1" applyAlignment="1" applyProtection="1">
      <alignment vertical="center"/>
    </xf>
    <xf numFmtId="0" fontId="18" fillId="0" borderId="0" xfId="0" applyFont="1" applyProtection="1">
      <protection locked="0"/>
    </xf>
    <xf numFmtId="0" fontId="5" fillId="0" borderId="0" xfId="0" applyFont="1" applyAlignment="1" applyProtection="1">
      <alignment horizontal="center"/>
      <protection locked="0"/>
    </xf>
    <xf numFmtId="0" fontId="15" fillId="0" borderId="0" xfId="0" applyFont="1" applyProtection="1">
      <protection locked="0"/>
    </xf>
    <xf numFmtId="0" fontId="1" fillId="0" borderId="0" xfId="0" applyFont="1" applyFill="1" applyBorder="1" applyProtection="1">
      <protection locked="0"/>
    </xf>
    <xf numFmtId="0" fontId="1" fillId="0" borderId="0" xfId="0" applyFont="1" applyProtection="1">
      <protection locked="0"/>
    </xf>
    <xf numFmtId="0" fontId="1" fillId="0" borderId="0" xfId="0" applyFont="1" applyFill="1" applyBorder="1" applyAlignment="1" applyProtection="1">
      <alignment horizontal="center" vertical="center"/>
    </xf>
    <xf numFmtId="0" fontId="5" fillId="0" borderId="1" xfId="0" applyFont="1" applyFill="1" applyBorder="1" applyAlignment="1" applyProtection="1">
      <alignment horizontal="center"/>
    </xf>
    <xf numFmtId="0" fontId="5" fillId="5" borderId="2" xfId="0" applyFont="1" applyFill="1" applyBorder="1" applyAlignment="1" applyProtection="1">
      <alignment horizontal="center" vertical="center"/>
    </xf>
    <xf numFmtId="0" fontId="4" fillId="5" borderId="7" xfId="0" quotePrefix="1" applyFont="1" applyFill="1" applyBorder="1" applyAlignment="1" applyProtection="1">
      <alignment horizontal="left" vertical="center" indent="1"/>
    </xf>
    <xf numFmtId="0" fontId="4" fillId="5" borderId="7" xfId="0" applyFont="1" applyFill="1" applyBorder="1" applyAlignment="1" applyProtection="1">
      <alignment horizontal="left" vertical="center" indent="1"/>
    </xf>
    <xf numFmtId="0" fontId="2" fillId="3" borderId="10" xfId="0" applyFont="1" applyFill="1" applyBorder="1" applyAlignment="1" applyProtection="1">
      <alignment horizontal="left" vertical="top" wrapText="1"/>
      <protection locked="0"/>
    </xf>
    <xf numFmtId="0" fontId="2" fillId="3" borderId="11" xfId="0" quotePrefix="1" applyFont="1" applyFill="1" applyBorder="1" applyAlignment="1" applyProtection="1">
      <alignment horizontal="left" vertical="top" wrapText="1"/>
      <protection locked="0"/>
    </xf>
    <xf numFmtId="39" fontId="5" fillId="0" borderId="1" xfId="0" applyNumberFormat="1" applyFont="1" applyFill="1" applyBorder="1" applyAlignment="1" applyProtection="1">
      <alignment horizontal="center"/>
    </xf>
    <xf numFmtId="0" fontId="5" fillId="0" borderId="1" xfId="0" applyFont="1" applyFill="1" applyBorder="1" applyAlignment="1" applyProtection="1">
      <alignment horizontal="center"/>
    </xf>
    <xf numFmtId="0" fontId="12" fillId="0" borderId="0" xfId="0" applyFont="1" applyBorder="1" applyAlignment="1" applyProtection="1">
      <alignment horizontal="left"/>
    </xf>
    <xf numFmtId="0" fontId="5" fillId="3" borderId="2" xfId="0" applyFont="1" applyFill="1" applyBorder="1" applyAlignment="1" applyProtection="1">
      <alignment horizontal="left" vertical="center"/>
      <protection locked="0"/>
    </xf>
    <xf numFmtId="0" fontId="5" fillId="3" borderId="20" xfId="0" applyFont="1" applyFill="1" applyBorder="1" applyAlignment="1" applyProtection="1">
      <alignment horizontal="left" vertical="center"/>
      <protection locked="0"/>
    </xf>
    <xf numFmtId="0" fontId="5" fillId="3" borderId="21" xfId="0" applyFont="1" applyFill="1" applyBorder="1" applyAlignment="1" applyProtection="1">
      <alignment horizontal="left" vertical="center"/>
      <protection locked="0"/>
    </xf>
    <xf numFmtId="0" fontId="5" fillId="5" borderId="4" xfId="0" applyFont="1" applyFill="1" applyBorder="1" applyAlignment="1" applyProtection="1">
      <alignment horizontal="right" vertical="center"/>
    </xf>
    <xf numFmtId="0" fontId="5" fillId="5" borderId="12" xfId="0" quotePrefix="1" applyFont="1" applyFill="1" applyBorder="1" applyAlignment="1" applyProtection="1">
      <alignment horizontal="right" vertical="center"/>
    </xf>
    <xf numFmtId="0" fontId="5" fillId="5" borderId="13" xfId="0" quotePrefix="1" applyFont="1" applyFill="1" applyBorder="1" applyAlignment="1" applyProtection="1">
      <alignment horizontal="right" vertical="center"/>
    </xf>
    <xf numFmtId="0" fontId="4" fillId="5" borderId="1" xfId="0" quotePrefix="1" applyFont="1" applyFill="1" applyBorder="1" applyAlignment="1" applyProtection="1">
      <alignment horizontal="left" vertical="center" indent="1"/>
    </xf>
    <xf numFmtId="0" fontId="4" fillId="5" borderId="1" xfId="0" applyFont="1" applyFill="1" applyBorder="1" applyAlignment="1" applyProtection="1">
      <alignment horizontal="left" vertical="center" indent="1"/>
    </xf>
    <xf numFmtId="0" fontId="2" fillId="0" borderId="9" xfId="0" applyFont="1" applyBorder="1" applyAlignment="1" applyProtection="1">
      <alignment horizontal="center"/>
    </xf>
    <xf numFmtId="0" fontId="1" fillId="0" borderId="1" xfId="0" applyFont="1" applyBorder="1" applyAlignment="1" applyProtection="1">
      <alignment horizontal="center" vertical="center" wrapText="1"/>
    </xf>
    <xf numFmtId="0" fontId="10" fillId="2" borderId="8" xfId="0" applyFont="1" applyFill="1" applyBorder="1" applyAlignment="1" applyProtection="1">
      <alignment horizontal="center" vertical="center" wrapText="1"/>
    </xf>
    <xf numFmtId="0" fontId="2" fillId="0" borderId="8" xfId="0" applyFont="1" applyBorder="1" applyAlignment="1" applyProtection="1">
      <alignment horizontal="center"/>
    </xf>
    <xf numFmtId="0" fontId="2" fillId="7" borderId="18" xfId="0" applyFont="1" applyFill="1" applyBorder="1" applyAlignment="1" applyProtection="1">
      <alignment horizontal="center" vertical="center" wrapText="1"/>
    </xf>
    <xf numFmtId="0" fontId="2" fillId="7" borderId="8" xfId="0" applyFont="1" applyFill="1" applyBorder="1" applyAlignment="1" applyProtection="1">
      <alignment horizontal="center" vertical="center" wrapText="1"/>
    </xf>
    <xf numFmtId="0" fontId="2" fillId="7" borderId="19" xfId="0" applyFont="1" applyFill="1" applyBorder="1" applyAlignment="1" applyProtection="1">
      <alignment horizontal="center" vertical="center" wrapText="1"/>
    </xf>
    <xf numFmtId="0" fontId="5" fillId="7" borderId="4" xfId="0" quotePrefix="1" applyFont="1" applyFill="1" applyBorder="1" applyAlignment="1" applyProtection="1">
      <alignment horizontal="left" vertical="center"/>
    </xf>
    <xf numFmtId="0" fontId="5" fillId="7" borderId="12" xfId="0" quotePrefix="1" applyFont="1" applyFill="1" applyBorder="1" applyAlignment="1" applyProtection="1">
      <alignment horizontal="left" vertical="center"/>
    </xf>
    <xf numFmtId="0" fontId="5" fillId="7" borderId="13" xfId="0" quotePrefix="1" applyFont="1" applyFill="1" applyBorder="1" applyAlignment="1" applyProtection="1">
      <alignment horizontal="left" vertical="center"/>
    </xf>
    <xf numFmtId="0" fontId="5" fillId="7" borderId="2" xfId="0" applyFont="1" applyFill="1" applyBorder="1" applyAlignment="1" applyProtection="1">
      <alignment horizontal="center" vertical="center"/>
    </xf>
    <xf numFmtId="0" fontId="5" fillId="7" borderId="20" xfId="0" applyFont="1" applyFill="1" applyBorder="1" applyAlignment="1" applyProtection="1">
      <alignment horizontal="center" vertical="center"/>
    </xf>
    <xf numFmtId="0" fontId="5" fillId="7" borderId="21" xfId="0" applyFont="1" applyFill="1" applyBorder="1" applyAlignment="1" applyProtection="1">
      <alignment horizontal="center" vertical="center"/>
    </xf>
    <xf numFmtId="0" fontId="5" fillId="7" borderId="3" xfId="0" applyFont="1" applyFill="1" applyBorder="1" applyAlignment="1" applyProtection="1">
      <alignment horizontal="center" vertical="center"/>
    </xf>
    <xf numFmtId="0" fontId="5" fillId="7" borderId="2" xfId="0" quotePrefix="1" applyFont="1" applyFill="1" applyBorder="1" applyAlignment="1" applyProtection="1">
      <alignment vertical="center"/>
    </xf>
    <xf numFmtId="0" fontId="5" fillId="7" borderId="20" xfId="0" quotePrefix="1" applyFont="1" applyFill="1" applyBorder="1" applyAlignment="1" applyProtection="1">
      <alignment vertical="center"/>
    </xf>
    <xf numFmtId="0" fontId="5" fillId="7" borderId="21" xfId="0" quotePrefix="1" applyFont="1" applyFill="1" applyBorder="1" applyAlignment="1" applyProtection="1">
      <alignment vertical="center"/>
    </xf>
    <xf numFmtId="0" fontId="5" fillId="7" borderId="22" xfId="0" quotePrefix="1" applyFont="1" applyFill="1" applyBorder="1" applyAlignment="1" applyProtection="1">
      <alignment vertical="center"/>
    </xf>
    <xf numFmtId="0" fontId="5" fillId="7" borderId="23" xfId="0" quotePrefix="1" applyFont="1" applyFill="1" applyBorder="1" applyAlignment="1" applyProtection="1">
      <alignment vertical="center"/>
    </xf>
    <xf numFmtId="0" fontId="5" fillId="7" borderId="10" xfId="0" quotePrefix="1" applyFont="1" applyFill="1" applyBorder="1" applyAlignment="1" applyProtection="1">
      <alignment vertical="center"/>
    </xf>
    <xf numFmtId="0" fontId="5" fillId="7" borderId="11" xfId="0" quotePrefix="1" applyFont="1" applyFill="1" applyBorder="1" applyAlignment="1" applyProtection="1">
      <alignment vertical="center"/>
    </xf>
    <xf numFmtId="0" fontId="20" fillId="7" borderId="14" xfId="0" applyFont="1" applyFill="1" applyBorder="1" applyAlignment="1" applyProtection="1">
      <alignment horizontal="left"/>
    </xf>
    <xf numFmtId="0" fontId="21" fillId="7" borderId="5" xfId="0" applyFont="1" applyFill="1" applyBorder="1" applyAlignment="1" applyProtection="1">
      <alignment horizontal="center"/>
    </xf>
    <xf numFmtId="0" fontId="2" fillId="0" borderId="5" xfId="0" applyFont="1" applyBorder="1" applyProtection="1"/>
    <xf numFmtId="0" fontId="2" fillId="7" borderId="14" xfId="0" applyFont="1" applyFill="1" applyBorder="1" applyAlignment="1" applyProtection="1">
      <alignment horizontal="center" vertical="center" wrapText="1"/>
    </xf>
    <xf numFmtId="0" fontId="2" fillId="7" borderId="5" xfId="0" applyFont="1" applyFill="1" applyBorder="1" applyAlignment="1" applyProtection="1">
      <alignment horizontal="center" vertical="center" wrapText="1"/>
    </xf>
    <xf numFmtId="0" fontId="2" fillId="7" borderId="15" xfId="0" applyFont="1" applyFill="1" applyBorder="1" applyAlignment="1" applyProtection="1">
      <alignment horizontal="center" vertical="center" wrapText="1"/>
    </xf>
    <xf numFmtId="0" fontId="5" fillId="4" borderId="16" xfId="0" applyFont="1" applyFill="1" applyBorder="1" applyProtection="1"/>
    <xf numFmtId="0" fontId="2" fillId="4" borderId="0" xfId="0" applyFont="1" applyFill="1" applyBorder="1" applyAlignment="1" applyProtection="1"/>
    <xf numFmtId="0" fontId="11" fillId="0" borderId="16" xfId="0" applyFont="1" applyFill="1" applyBorder="1" applyAlignment="1" applyProtection="1">
      <alignment horizontal="left" vertical="center"/>
    </xf>
    <xf numFmtId="164" fontId="5" fillId="0" borderId="17" xfId="0" applyNumberFormat="1" applyFont="1" applyBorder="1" applyProtection="1"/>
    <xf numFmtId="0" fontId="1" fillId="0" borderId="16" xfId="0" applyFont="1" applyBorder="1" applyAlignment="1" applyProtection="1"/>
    <xf numFmtId="0" fontId="1" fillId="0" borderId="0" xfId="0" applyFont="1" applyBorder="1" applyAlignment="1" applyProtection="1"/>
    <xf numFmtId="0" fontId="2" fillId="0" borderId="17" xfId="0" applyFont="1" applyBorder="1" applyProtection="1"/>
    <xf numFmtId="0" fontId="2" fillId="0" borderId="16" xfId="0" applyFont="1" applyBorder="1" applyAlignment="1" applyProtection="1"/>
    <xf numFmtId="0" fontId="4" fillId="5" borderId="24" xfId="0" applyFont="1" applyFill="1" applyBorder="1" applyAlignment="1" applyProtection="1">
      <alignment horizontal="center" vertical="center"/>
    </xf>
    <xf numFmtId="0" fontId="1" fillId="0" borderId="16" xfId="0" applyFont="1" applyBorder="1" applyAlignment="1" applyProtection="1"/>
    <xf numFmtId="0" fontId="4" fillId="5" borderId="25" xfId="0" applyFont="1" applyFill="1" applyBorder="1" applyAlignment="1" applyProtection="1">
      <alignment horizontal="center" vertical="center"/>
    </xf>
    <xf numFmtId="0" fontId="2" fillId="0" borderId="18" xfId="0" applyFont="1" applyBorder="1" applyAlignment="1" applyProtection="1">
      <alignment horizontal="center"/>
    </xf>
    <xf numFmtId="0" fontId="2" fillId="0" borderId="19" xfId="0" applyFont="1" applyBorder="1" applyAlignment="1" applyProtection="1">
      <alignment horizontal="center"/>
    </xf>
    <xf numFmtId="0" fontId="1" fillId="0" borderId="17" xfId="0" applyFont="1" applyBorder="1" applyAlignment="1" applyProtection="1"/>
    <xf numFmtId="0" fontId="5" fillId="0" borderId="25" xfId="0" quotePrefix="1" applyFont="1" applyFill="1" applyBorder="1" applyAlignment="1" applyProtection="1">
      <alignment horizontal="center" vertical="center" wrapText="1"/>
    </xf>
    <xf numFmtId="0" fontId="6" fillId="0" borderId="25" xfId="0" quotePrefix="1" applyFont="1" applyFill="1" applyBorder="1" applyAlignment="1" applyProtection="1">
      <alignment horizontal="center" vertical="center"/>
    </xf>
    <xf numFmtId="0" fontId="5" fillId="0" borderId="16" xfId="0" applyFont="1" applyFill="1" applyBorder="1" applyAlignment="1" applyProtection="1">
      <alignment horizontal="center" vertical="center" textRotation="90"/>
    </xf>
    <xf numFmtId="0" fontId="2" fillId="0" borderId="25" xfId="0" quotePrefix="1" applyFont="1" applyFill="1" applyBorder="1" applyAlignment="1" applyProtection="1">
      <alignment horizontal="center" vertical="center"/>
    </xf>
    <xf numFmtId="0" fontId="7" fillId="0" borderId="16" xfId="0" quotePrefix="1" applyFont="1" applyFill="1" applyBorder="1" applyAlignment="1" applyProtection="1">
      <alignment horizontal="center" vertical="center"/>
    </xf>
    <xf numFmtId="39" fontId="2" fillId="3" borderId="25" xfId="0" applyNumberFormat="1" applyFont="1" applyFill="1" applyBorder="1" applyAlignment="1" applyProtection="1">
      <alignment horizontal="right" vertical="center"/>
      <protection locked="0"/>
    </xf>
    <xf numFmtId="0" fontId="5" fillId="0" borderId="16" xfId="0" applyFont="1" applyFill="1" applyBorder="1" applyAlignment="1" applyProtection="1">
      <alignment vertical="center" textRotation="90"/>
    </xf>
    <xf numFmtId="39" fontId="5" fillId="0" borderId="25" xfId="0" applyNumberFormat="1" applyFont="1" applyFill="1" applyBorder="1" applyAlignment="1" applyProtection="1">
      <alignment horizontal="right" vertical="center"/>
    </xf>
    <xf numFmtId="0" fontId="5" fillId="0" borderId="17" xfId="0" applyFont="1" applyFill="1" applyBorder="1" applyAlignment="1" applyProtection="1">
      <alignment horizontal="centerContinuous" vertical="center"/>
    </xf>
    <xf numFmtId="0" fontId="5" fillId="7" borderId="26" xfId="0" quotePrefix="1" applyFont="1" applyFill="1" applyBorder="1" applyAlignment="1" applyProtection="1">
      <alignment vertical="center"/>
    </xf>
    <xf numFmtId="0" fontId="5" fillId="0" borderId="16" xfId="0" applyFont="1" applyBorder="1" applyAlignment="1" applyProtection="1">
      <alignment vertical="center" textRotation="90"/>
    </xf>
    <xf numFmtId="0" fontId="2" fillId="3" borderId="27" xfId="0" quotePrefix="1" applyFont="1" applyFill="1" applyBorder="1" applyAlignment="1" applyProtection="1">
      <alignment horizontal="left" vertical="top" wrapText="1"/>
      <protection locked="0"/>
    </xf>
    <xf numFmtId="0" fontId="2" fillId="0" borderId="28" xfId="0" applyFont="1" applyBorder="1" applyAlignment="1" applyProtection="1">
      <alignment horizontal="center"/>
    </xf>
    <xf numFmtId="0" fontId="2" fillId="0" borderId="29" xfId="0" applyFont="1" applyBorder="1" applyAlignment="1" applyProtection="1">
      <alignment horizontal="center"/>
    </xf>
    <xf numFmtId="0" fontId="5" fillId="5" borderId="30" xfId="0" quotePrefix="1" applyFont="1" applyFill="1" applyBorder="1" applyAlignment="1" applyProtection="1">
      <alignment horizontal="center" vertical="center"/>
    </xf>
    <xf numFmtId="0" fontId="5" fillId="7" borderId="27" xfId="0" quotePrefix="1" applyFont="1" applyFill="1" applyBorder="1" applyAlignment="1" applyProtection="1">
      <alignment vertical="center"/>
    </xf>
    <xf numFmtId="0" fontId="1" fillId="0" borderId="17" xfId="0" applyFont="1" applyBorder="1" applyAlignment="1" applyProtection="1">
      <alignment horizontal="left"/>
    </xf>
    <xf numFmtId="0" fontId="8" fillId="0" borderId="30" xfId="0" applyFont="1" applyFill="1" applyBorder="1" applyAlignment="1" applyProtection="1">
      <alignment horizontal="center" vertical="center" wrapText="1"/>
    </xf>
    <xf numFmtId="0" fontId="1" fillId="2" borderId="19" xfId="0" applyFont="1" applyFill="1" applyBorder="1" applyAlignment="1" applyProtection="1">
      <alignment horizontal="left"/>
    </xf>
    <xf numFmtId="0" fontId="2" fillId="0" borderId="0" xfId="0" applyFont="1" applyBorder="1" applyProtection="1"/>
    <xf numFmtId="0" fontId="9" fillId="0" borderId="15" xfId="0" applyFont="1" applyBorder="1" applyAlignment="1" applyProtection="1">
      <alignment horizontal="center" vertical="top"/>
    </xf>
    <xf numFmtId="0" fontId="8" fillId="6" borderId="28" xfId="0" applyFont="1" applyFill="1" applyBorder="1" applyAlignment="1" applyProtection="1">
      <alignment vertical="center"/>
    </xf>
    <xf numFmtId="0" fontId="8" fillId="6" borderId="29" xfId="0" applyFont="1" applyFill="1" applyBorder="1" applyAlignment="1" applyProtection="1">
      <alignment vertical="center"/>
    </xf>
    <xf numFmtId="0" fontId="5" fillId="7" borderId="31" xfId="0" applyFont="1" applyFill="1" applyBorder="1" applyAlignment="1" applyProtection="1">
      <alignment horizontal="center"/>
    </xf>
    <xf numFmtId="0" fontId="5" fillId="7" borderId="32" xfId="0" applyFont="1" applyFill="1" applyBorder="1" applyAlignment="1" applyProtection="1">
      <alignment horizontal="center"/>
    </xf>
    <xf numFmtId="0" fontId="5" fillId="7" borderId="33" xfId="0" applyFont="1" applyFill="1" applyBorder="1" applyAlignment="1" applyProtection="1">
      <alignment horizontal="center"/>
    </xf>
  </cellXfs>
  <cellStyles count="1">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O2" lockText="1" noThreeD="1"/>
</file>

<file path=xl/ctrlProps/ctrlProp2.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7</xdr:row>
          <xdr:rowOff>0</xdr:rowOff>
        </xdr:from>
        <xdr:to>
          <xdr:col>5</xdr:col>
          <xdr:colOff>0</xdr:colOff>
          <xdr:row>8</xdr:row>
          <xdr:rowOff>9525</xdr:rowOff>
        </xdr:to>
        <xdr:sp macro="" textlink="">
          <xdr:nvSpPr>
            <xdr:cNvPr id="1037" name="Option Button 13" hidden="1">
              <a:extLst>
                <a:ext uri="{63B3BB69-23CF-44E3-9099-C40C66FF867C}">
                  <a14:compatExt spid="_x0000_s1037"/>
                </a:ext>
              </a:extLst>
            </xdr:cNvPr>
            <xdr:cNvSpPr/>
          </xdr:nvSpPr>
          <xdr:spPr bwMode="auto">
            <a:xfrm>
              <a:off x="0" y="0"/>
              <a:ext cx="0" cy="0"/>
            </a:xfrm>
            <a:prstGeom prst="rect">
              <a:avLst/>
            </a:prstGeom>
            <a:solidFill>
              <a:srgbClr val="FFFFCC" mc:Ignorable="a14" a14:legacySpreadsheetColorIndex="26"/>
            </a:solidFill>
            <a:ln w="12700">
              <a:solidFill>
                <a:srgbClr val="000080" mc:Ignorable="a14" a14:legacySpreadsheetColorIndex="18"/>
              </a:solidFill>
              <a:miter lim="800000"/>
              <a:headEnd/>
              <a:tailEnd/>
            </a:ln>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Cost Transfer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xdr:row>
          <xdr:rowOff>9525</xdr:rowOff>
        </xdr:from>
        <xdr:to>
          <xdr:col>5</xdr:col>
          <xdr:colOff>0</xdr:colOff>
          <xdr:row>9</xdr:row>
          <xdr:rowOff>0</xdr:rowOff>
        </xdr:to>
        <xdr:sp macro="" textlink="">
          <xdr:nvSpPr>
            <xdr:cNvPr id="1043" name="Option Button 19" hidden="1">
              <a:extLst>
                <a:ext uri="{63B3BB69-23CF-44E3-9099-C40C66FF867C}">
                  <a14:compatExt spid="_x0000_s1043"/>
                </a:ext>
              </a:extLst>
            </xdr:cNvPr>
            <xdr:cNvSpPr/>
          </xdr:nvSpPr>
          <xdr:spPr bwMode="auto">
            <a:xfrm>
              <a:off x="0" y="0"/>
              <a:ext cx="0" cy="0"/>
            </a:xfrm>
            <a:prstGeom prst="rect">
              <a:avLst/>
            </a:prstGeom>
            <a:solidFill>
              <a:srgbClr val="FFFFCC" mc:Ignorable="a14" a14:legacySpreadsheetColorIndex="26"/>
            </a:solidFill>
            <a:ln w="12700">
              <a:solidFill>
                <a:srgbClr val="000080" mc:Ignorable="a14" a14:legacySpreadsheetColorIndex="18"/>
              </a:solidFill>
              <a:miter lim="800000"/>
              <a:headEnd/>
              <a:tailEnd/>
            </a:ln>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IDR or JE for Services Rendered</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IT127"/>
  <sheetViews>
    <sheetView showGridLines="0" tabSelected="1" zoomScaleNormal="70" workbookViewId="0">
      <selection sqref="A1:K32"/>
    </sheetView>
  </sheetViews>
  <sheetFormatPr defaultColWidth="0" defaultRowHeight="0" customHeight="1" zeroHeight="1" x14ac:dyDescent="0.2"/>
  <cols>
    <col min="1" max="1" width="2.5703125" style="21" customWidth="1"/>
    <col min="2" max="5" width="9.7109375" style="21" customWidth="1"/>
    <col min="6" max="6" width="1.7109375" style="21" customWidth="1"/>
    <col min="7" max="7" width="33.85546875" style="21" customWidth="1"/>
    <col min="8" max="8" width="1.7109375" style="21" customWidth="1"/>
    <col min="9" max="9" width="20.42578125" style="21" customWidth="1"/>
    <col min="10" max="10" width="1.7109375" style="21" customWidth="1"/>
    <col min="11" max="11" width="20.5703125" style="21" customWidth="1"/>
    <col min="12" max="12" width="1" style="21" customWidth="1"/>
    <col min="13" max="13" width="0.85546875" style="21" hidden="1" customWidth="1"/>
    <col min="14" max="14" width="3.5703125" style="21" hidden="1" customWidth="1"/>
    <col min="15" max="15" width="11.28515625" style="21" hidden="1" customWidth="1"/>
    <col min="16" max="18" width="9.140625" style="21" hidden="1" customWidth="1"/>
    <col min="19" max="19" width="10.140625" style="21" hidden="1" customWidth="1"/>
    <col min="20" max="252" width="9.140625" style="21" hidden="1" customWidth="1"/>
    <col min="253" max="253" width="3.28515625" style="21" hidden="1" customWidth="1"/>
    <col min="254" max="254" width="9.140625" style="21" hidden="1" customWidth="1"/>
    <col min="255" max="16384" width="2.42578125" style="21" hidden="1"/>
  </cols>
  <sheetData>
    <row r="1" spans="1:20" s="25" customFormat="1" ht="28.5" customHeight="1" x14ac:dyDescent="0.6">
      <c r="A1" s="122" t="s">
        <v>21</v>
      </c>
      <c r="B1" s="123"/>
      <c r="C1" s="123"/>
      <c r="D1" s="123"/>
      <c r="E1" s="123"/>
      <c r="F1" s="123"/>
      <c r="G1" s="123"/>
      <c r="H1" s="124"/>
      <c r="I1" s="125"/>
      <c r="J1" s="126"/>
      <c r="K1" s="127"/>
      <c r="L1" s="28"/>
    </row>
    <row r="2" spans="1:20" s="25" customFormat="1" ht="16.5" customHeight="1" thickBot="1" x14ac:dyDescent="0.25">
      <c r="A2" s="128"/>
      <c r="B2" s="129"/>
      <c r="C2" s="129"/>
      <c r="D2" s="129"/>
      <c r="E2" s="129"/>
      <c r="F2" s="129"/>
      <c r="G2" s="129"/>
      <c r="H2" s="20"/>
      <c r="I2" s="105"/>
      <c r="J2" s="106"/>
      <c r="K2" s="107"/>
      <c r="L2" s="28"/>
      <c r="O2" s="25">
        <v>1</v>
      </c>
    </row>
    <row r="3" spans="1:20" s="25" customFormat="1" ht="14.25" customHeight="1" thickBot="1" x14ac:dyDescent="0.3">
      <c r="A3" s="130" t="s">
        <v>20</v>
      </c>
      <c r="B3" s="92"/>
      <c r="C3" s="92"/>
      <c r="D3" s="92"/>
      <c r="E3" s="92"/>
      <c r="F3" s="92"/>
      <c r="G3" s="92"/>
      <c r="H3" s="92"/>
      <c r="I3" s="92"/>
      <c r="J3" s="92"/>
      <c r="K3" s="131">
        <f ca="1">date</f>
        <v>45337.726683796296</v>
      </c>
      <c r="L3" s="29"/>
    </row>
    <row r="4" spans="1:20" s="49" customFormat="1" ht="15" customHeight="1" thickBot="1" x14ac:dyDescent="0.25">
      <c r="A4" s="85" t="s">
        <v>16</v>
      </c>
      <c r="B4" s="96" t="s">
        <v>18</v>
      </c>
      <c r="C4" s="97"/>
      <c r="D4" s="97"/>
      <c r="E4" s="98"/>
      <c r="F4" s="56"/>
      <c r="G4" s="93"/>
      <c r="H4" s="94"/>
      <c r="I4" s="94"/>
      <c r="J4" s="94"/>
      <c r="K4" s="95"/>
      <c r="L4" s="30"/>
      <c r="M4" s="22"/>
      <c r="N4" s="48"/>
    </row>
    <row r="5" spans="1:20" s="25" customFormat="1" ht="14.25" customHeight="1" thickBot="1" x14ac:dyDescent="0.25">
      <c r="A5" s="85" t="s">
        <v>17</v>
      </c>
      <c r="B5" s="96" t="s">
        <v>19</v>
      </c>
      <c r="C5" s="97"/>
      <c r="D5" s="97"/>
      <c r="E5" s="98"/>
      <c r="F5" s="56"/>
      <c r="G5" s="93"/>
      <c r="H5" s="94"/>
      <c r="I5" s="94"/>
      <c r="J5" s="94"/>
      <c r="K5" s="95"/>
      <c r="L5" s="30"/>
    </row>
    <row r="6" spans="1:20" s="25" customFormat="1" ht="13.5" customHeight="1" thickBot="1" x14ac:dyDescent="0.25">
      <c r="A6" s="132"/>
      <c r="B6" s="133"/>
      <c r="C6" s="133"/>
      <c r="D6" s="133"/>
      <c r="E6" s="133"/>
      <c r="F6" s="133"/>
      <c r="G6" s="133"/>
      <c r="H6" s="133"/>
      <c r="I6" s="133"/>
      <c r="J6" s="133"/>
      <c r="K6" s="134"/>
      <c r="L6" s="31"/>
    </row>
    <row r="7" spans="1:20" s="49" customFormat="1" ht="15" customHeight="1" thickBot="1" x14ac:dyDescent="0.25">
      <c r="A7" s="4" t="s">
        <v>3</v>
      </c>
      <c r="B7" s="108" t="s">
        <v>2</v>
      </c>
      <c r="C7" s="109"/>
      <c r="D7" s="109"/>
      <c r="E7" s="110"/>
      <c r="F7" s="56"/>
      <c r="G7" s="111" t="str">
        <f>IF(O2=0,"",CHOOSE(O2,"For Controller's Office Use Only","For Controller's Office Use Only","For Budget Office Use Only"))</f>
        <v>For Controller's Office Use Only</v>
      </c>
      <c r="H7" s="112"/>
      <c r="I7" s="113"/>
      <c r="J7" s="83"/>
      <c r="K7" s="114" t="str">
        <f>IF(O2=0,"","JE Type")</f>
        <v>JE Type</v>
      </c>
      <c r="L7" s="32"/>
      <c r="M7" s="22"/>
      <c r="N7" s="48"/>
    </row>
    <row r="8" spans="1:20" s="25" customFormat="1" ht="20.25" customHeight="1" x14ac:dyDescent="0.2">
      <c r="A8" s="135"/>
      <c r="B8" s="57"/>
      <c r="C8" s="57"/>
      <c r="D8" s="57"/>
      <c r="E8" s="57"/>
      <c r="F8" s="62"/>
      <c r="G8" s="86" t="str">
        <f>IF($O$2=0,"","Journal Entry Number:")</f>
        <v>Journal Entry Number:</v>
      </c>
      <c r="H8" s="87"/>
      <c r="I8" s="87"/>
      <c r="J8" s="58"/>
      <c r="K8" s="136" t="str">
        <f>IF($O$2=0,"","JE16")</f>
        <v>JE16</v>
      </c>
      <c r="L8" s="33"/>
      <c r="M8" s="59"/>
    </row>
    <row r="9" spans="1:20" s="25" customFormat="1" ht="21.75" customHeight="1" x14ac:dyDescent="0.2">
      <c r="A9" s="137"/>
      <c r="B9" s="60"/>
      <c r="C9" s="60"/>
      <c r="D9" s="60"/>
      <c r="E9" s="60"/>
      <c r="F9" s="62"/>
      <c r="G9" s="99" t="str">
        <f>IF($O$2=0,"","Transaction Date:")</f>
        <v>Transaction Date:</v>
      </c>
      <c r="H9" s="100"/>
      <c r="I9" s="100"/>
      <c r="J9" s="58"/>
      <c r="K9" s="138" t="str">
        <f>IF($O$2=0,"","JE16")</f>
        <v>JE16</v>
      </c>
      <c r="L9" s="33"/>
      <c r="M9" s="59"/>
    </row>
    <row r="10" spans="1:20" s="25" customFormat="1" ht="9" customHeight="1" thickBot="1" x14ac:dyDescent="0.25">
      <c r="A10" s="139"/>
      <c r="B10" s="104"/>
      <c r="C10" s="104"/>
      <c r="D10" s="104"/>
      <c r="E10" s="104"/>
      <c r="F10" s="104"/>
      <c r="G10" s="104"/>
      <c r="H10" s="104"/>
      <c r="I10" s="104"/>
      <c r="J10" s="104"/>
      <c r="K10" s="140"/>
      <c r="L10" s="61"/>
    </row>
    <row r="11" spans="1:20" s="25" customFormat="1" ht="15" customHeight="1" thickBot="1" x14ac:dyDescent="0.25">
      <c r="A11" s="4" t="s">
        <v>5</v>
      </c>
      <c r="B11" s="115" t="str">
        <f>IF(O2=0,"",CHOOSE($O$2,"Enter the Revenue/Expense Transfer Journal Entry Below: DEBITS MUST EQUAL CREDITS","Enter the Interdepartmental Transfer Journal Entry Below: DEBITS MUST EQUAL CREDITS","Enter the Budget Transfer Journal Entry Below: PLUSSES MUST  EQUAL MINUSES"))</f>
        <v>Enter the Revenue/Expense Transfer Journal Entry Below: DEBITS MUST EQUAL CREDITS</v>
      </c>
      <c r="C11" s="116"/>
      <c r="D11" s="116"/>
      <c r="E11" s="116"/>
      <c r="F11" s="116"/>
      <c r="G11" s="116"/>
      <c r="H11" s="116"/>
      <c r="I11" s="116"/>
      <c r="J11" s="116"/>
      <c r="K11" s="117"/>
      <c r="L11" s="34"/>
    </row>
    <row r="12" spans="1:20" s="25" customFormat="1" ht="4.5" customHeight="1" x14ac:dyDescent="0.2">
      <c r="A12" s="135"/>
      <c r="B12" s="62"/>
      <c r="C12" s="62"/>
      <c r="D12" s="62"/>
      <c r="E12" s="62"/>
      <c r="F12" s="62"/>
      <c r="G12" s="62"/>
      <c r="H12" s="62"/>
      <c r="I12" s="62"/>
      <c r="J12" s="62"/>
      <c r="K12" s="141"/>
      <c r="L12" s="61"/>
    </row>
    <row r="13" spans="1:20" s="25" customFormat="1" ht="12.75" x14ac:dyDescent="0.2">
      <c r="A13" s="135"/>
      <c r="B13" s="84" t="s">
        <v>12</v>
      </c>
      <c r="C13" s="5" t="str">
        <f>IF($O$2=0,"","Org")</f>
        <v>Org</v>
      </c>
      <c r="D13" s="5" t="str">
        <f>IF($O$2=0,"","Account")</f>
        <v>Account</v>
      </c>
      <c r="E13" s="84" t="s">
        <v>13</v>
      </c>
      <c r="F13" s="6"/>
      <c r="G13" s="5" t="str">
        <f>IF($O$2=0,"","Description")</f>
        <v>Description</v>
      </c>
      <c r="H13" s="6"/>
      <c r="I13" s="7" t="str">
        <f>IF($O$2=0,"",CHOOSE($O$2,"Debit","Debit","+ Plus +",""))</f>
        <v>Debit</v>
      </c>
      <c r="J13" s="8"/>
      <c r="K13" s="142" t="str">
        <f>IF($O$2=0,"",CHOOSE($O$2,"Credit","Credit","- Minus -",""))</f>
        <v>Credit</v>
      </c>
      <c r="L13" s="35"/>
      <c r="M13" s="50"/>
    </row>
    <row r="14" spans="1:20" s="25" customFormat="1" ht="12.75" customHeight="1" x14ac:dyDescent="0.2">
      <c r="A14" s="135"/>
      <c r="B14" s="9" t="str">
        <f>IF($O$2=0,"","(6 digits)")</f>
        <v>(6 digits)</v>
      </c>
      <c r="C14" s="9" t="str">
        <f>IF($O$2=0,"","(4 digits)")</f>
        <v>(4 digits)</v>
      </c>
      <c r="D14" s="9" t="str">
        <f>IF($O$2=0,"","(4 digits)")</f>
        <v>(4 digits)</v>
      </c>
      <c r="E14" s="9" t="str">
        <f>IF($O$2=0,"","(4 digits)")</f>
        <v>(4 digits)</v>
      </c>
      <c r="F14" s="6"/>
      <c r="G14" s="9" t="str">
        <f>IF($O$2=0,"","(35 Character Limit)")</f>
        <v>(35 Character Limit)</v>
      </c>
      <c r="H14" s="6"/>
      <c r="I14" s="9" t="str">
        <f>IF($O$2=0,"",CHOOSE($O$2,"Take Money Away","Take Money Away ","(Incr",""))</f>
        <v>Take Money Away</v>
      </c>
      <c r="J14" s="8"/>
      <c r="K14" s="143" t="str">
        <f>IF($O$2=0,"",CHOOSE($O$2,"Give Money To ","Give Money To","(Decrease ",""))</f>
        <v xml:space="preserve">Give Money To </v>
      </c>
      <c r="L14" s="36"/>
    </row>
    <row r="15" spans="1:20" s="25" customFormat="1" ht="12.75" customHeight="1" x14ac:dyDescent="0.2">
      <c r="A15" s="144"/>
      <c r="B15" s="10"/>
      <c r="C15" s="10"/>
      <c r="D15" s="10"/>
      <c r="E15" s="10"/>
      <c r="F15" s="6"/>
      <c r="G15" s="10" t="str">
        <f>IF($O$2=0,"",CHOOSE(O2,"(Provide original document code)","",""))</f>
        <v>(Provide original document code)</v>
      </c>
      <c r="H15" s="6"/>
      <c r="I15" s="11" t="str">
        <f>IF($O$2=0,"",CHOOSE($O$2,"Increase Expense","Increase Expense","Budget $$$)",""))</f>
        <v>Increase Expense</v>
      </c>
      <c r="J15" s="8"/>
      <c r="K15" s="145" t="str">
        <f>IF($O$2=0,"",CHOOSE($O$2,"Decrease Expense","Decrease Expense","Budget $$$)",""))</f>
        <v>Decrease Expense</v>
      </c>
      <c r="L15" s="37"/>
      <c r="P15" s="51" t="s">
        <v>8</v>
      </c>
      <c r="Q15" s="51" t="s">
        <v>11</v>
      </c>
      <c r="R15" s="52" t="s">
        <v>7</v>
      </c>
      <c r="S15" s="51" t="s">
        <v>9</v>
      </c>
      <c r="T15" s="51" t="s">
        <v>10</v>
      </c>
    </row>
    <row r="16" spans="1:20" s="25" customFormat="1" ht="15" customHeight="1" x14ac:dyDescent="0.2">
      <c r="A16" s="146">
        <v>1</v>
      </c>
      <c r="B16" s="1"/>
      <c r="C16" s="1"/>
      <c r="D16" s="1"/>
      <c r="E16" s="1"/>
      <c r="F16" s="6"/>
      <c r="G16" s="2"/>
      <c r="H16" s="6" t="str">
        <f>IF(SUM(P16:Q16)&gt;0,"X","")</f>
        <v/>
      </c>
      <c r="I16" s="3"/>
      <c r="J16" s="6"/>
      <c r="K16" s="147"/>
      <c r="L16" s="38"/>
      <c r="M16" s="50"/>
      <c r="P16" s="63">
        <f>IF(LEN(G16)&gt;35,1,0)</f>
        <v>0</v>
      </c>
      <c r="Q16" s="63">
        <f>IF((I16+K16)&lt;=0,0,IF(AND(((I16+K16)&gt;0),LEN(G16)&gt;0),0,1))</f>
        <v>0</v>
      </c>
      <c r="R16" s="63">
        <f>+IF(AND(I16&lt;&gt;0,K16&lt;&gt;0),1,0)</f>
        <v>0</v>
      </c>
      <c r="S16" s="63">
        <f>IF(I16&lt;0,1,0)</f>
        <v>0</v>
      </c>
      <c r="T16" s="63">
        <f>IF(K16&lt;0,1,0)</f>
        <v>0</v>
      </c>
    </row>
    <row r="17" spans="1:20" s="25" customFormat="1" ht="15" customHeight="1" x14ac:dyDescent="0.2">
      <c r="A17" s="146">
        <v>2</v>
      </c>
      <c r="B17" s="1"/>
      <c r="C17" s="1"/>
      <c r="D17" s="1"/>
      <c r="E17" s="1"/>
      <c r="F17" s="6"/>
      <c r="G17" s="2"/>
      <c r="H17" s="6" t="str">
        <f t="shared" ref="H17:H21" si="0">IF(SUM(P17:Q17)&gt;0,"X","")</f>
        <v/>
      </c>
      <c r="I17" s="3"/>
      <c r="J17" s="6"/>
      <c r="K17" s="147"/>
      <c r="L17" s="38"/>
      <c r="M17" s="50"/>
      <c r="O17" s="64">
        <f ca="1">NOW()</f>
        <v>45337.726683796296</v>
      </c>
      <c r="P17" s="63">
        <f t="shared" ref="P17:P21" si="1">IF(LEN(G17)&gt;35,1,0)</f>
        <v>0</v>
      </c>
      <c r="Q17" s="63">
        <f t="shared" ref="Q17:Q21" si="2">IF((I17+K17)&lt;=0,0,IF(AND(((I17+K17)&gt;0),LEN(G17)&gt;0),0,1))</f>
        <v>0</v>
      </c>
      <c r="R17" s="63">
        <f t="shared" ref="R17:R21" si="3">+IF(AND(I17&lt;&gt;0,K17&lt;&gt;0),1,0)</f>
        <v>0</v>
      </c>
      <c r="S17" s="63">
        <f t="shared" ref="S17:S21" si="4">IF(I17&lt;0,1,0)</f>
        <v>0</v>
      </c>
      <c r="T17" s="63">
        <f t="shared" ref="T17:T21" si="5">IF(K17&lt;0,1,0)</f>
        <v>0</v>
      </c>
    </row>
    <row r="18" spans="1:20" s="25" customFormat="1" ht="15" customHeight="1" x14ac:dyDescent="0.2">
      <c r="A18" s="146">
        <v>3</v>
      </c>
      <c r="B18" s="1"/>
      <c r="C18" s="1"/>
      <c r="D18" s="1"/>
      <c r="E18" s="1"/>
      <c r="F18" s="6"/>
      <c r="G18" s="2"/>
      <c r="H18" s="6" t="str">
        <f t="shared" si="0"/>
        <v/>
      </c>
      <c r="I18" s="3"/>
      <c r="J18" s="6"/>
      <c r="K18" s="147"/>
      <c r="L18" s="38"/>
      <c r="M18" s="50"/>
      <c r="O18" s="64"/>
      <c r="P18" s="63">
        <f t="shared" si="1"/>
        <v>0</v>
      </c>
      <c r="Q18" s="63">
        <f t="shared" si="2"/>
        <v>0</v>
      </c>
      <c r="R18" s="63">
        <f t="shared" si="3"/>
        <v>0</v>
      </c>
      <c r="S18" s="63">
        <f t="shared" si="4"/>
        <v>0</v>
      </c>
      <c r="T18" s="63">
        <f t="shared" si="5"/>
        <v>0</v>
      </c>
    </row>
    <row r="19" spans="1:20" s="25" customFormat="1" ht="15" customHeight="1" x14ac:dyDescent="0.25">
      <c r="A19" s="146">
        <v>4</v>
      </c>
      <c r="B19" s="1"/>
      <c r="C19" s="1"/>
      <c r="D19" s="1"/>
      <c r="E19" s="1"/>
      <c r="F19" s="6"/>
      <c r="G19" s="2"/>
      <c r="H19" s="6" t="str">
        <f t="shared" si="0"/>
        <v/>
      </c>
      <c r="I19" s="3"/>
      <c r="J19" s="6" t="str">
        <f t="shared" ref="J19:J21" si="6">IF(SUM(R19:T19)&gt;0,"X","")</f>
        <v/>
      </c>
      <c r="K19" s="147"/>
      <c r="L19" s="38"/>
      <c r="M19" s="50"/>
      <c r="O19" s="65"/>
      <c r="P19" s="63">
        <f t="shared" si="1"/>
        <v>0</v>
      </c>
      <c r="Q19" s="63">
        <f t="shared" si="2"/>
        <v>0</v>
      </c>
      <c r="R19" s="63">
        <f t="shared" si="3"/>
        <v>0</v>
      </c>
      <c r="S19" s="63">
        <f t="shared" si="4"/>
        <v>0</v>
      </c>
      <c r="T19" s="63">
        <f t="shared" si="5"/>
        <v>0</v>
      </c>
    </row>
    <row r="20" spans="1:20" s="25" customFormat="1" ht="15" customHeight="1" x14ac:dyDescent="0.25">
      <c r="A20" s="146">
        <v>5</v>
      </c>
      <c r="B20" s="1"/>
      <c r="C20" s="1"/>
      <c r="D20" s="1"/>
      <c r="E20" s="1"/>
      <c r="F20" s="6"/>
      <c r="G20" s="2"/>
      <c r="H20" s="6" t="str">
        <f t="shared" si="0"/>
        <v/>
      </c>
      <c r="I20" s="3"/>
      <c r="J20" s="6" t="str">
        <f t="shared" si="6"/>
        <v/>
      </c>
      <c r="K20" s="147"/>
      <c r="L20" s="38"/>
      <c r="M20" s="50"/>
      <c r="O20" s="65"/>
      <c r="P20" s="63">
        <f t="shared" si="1"/>
        <v>0</v>
      </c>
      <c r="Q20" s="63">
        <f t="shared" si="2"/>
        <v>0</v>
      </c>
      <c r="R20" s="63">
        <f t="shared" si="3"/>
        <v>0</v>
      </c>
      <c r="S20" s="63">
        <f t="shared" si="4"/>
        <v>0</v>
      </c>
      <c r="T20" s="63">
        <f t="shared" si="5"/>
        <v>0</v>
      </c>
    </row>
    <row r="21" spans="1:20" s="25" customFormat="1" ht="15" customHeight="1" x14ac:dyDescent="0.2">
      <c r="A21" s="146">
        <v>6</v>
      </c>
      <c r="B21" s="1"/>
      <c r="C21" s="1"/>
      <c r="D21" s="1"/>
      <c r="E21" s="1"/>
      <c r="F21" s="6"/>
      <c r="G21" s="2"/>
      <c r="H21" s="6" t="str">
        <f t="shared" si="0"/>
        <v/>
      </c>
      <c r="I21" s="3"/>
      <c r="J21" s="6" t="str">
        <f t="shared" si="6"/>
        <v/>
      </c>
      <c r="K21" s="147"/>
      <c r="L21" s="38"/>
      <c r="M21" s="50"/>
      <c r="P21" s="63">
        <f t="shared" si="1"/>
        <v>0</v>
      </c>
      <c r="Q21" s="63">
        <f t="shared" si="2"/>
        <v>0</v>
      </c>
      <c r="R21" s="63">
        <f t="shared" si="3"/>
        <v>0</v>
      </c>
      <c r="S21" s="63">
        <f t="shared" si="4"/>
        <v>0</v>
      </c>
      <c r="T21" s="63">
        <f t="shared" si="5"/>
        <v>0</v>
      </c>
    </row>
    <row r="22" spans="1:20" s="25" customFormat="1" ht="15" customHeight="1" x14ac:dyDescent="0.2">
      <c r="A22" s="148"/>
      <c r="B22" s="91" t="str">
        <f>IF(O2=0,"","Hash Total")</f>
        <v>Hash Total</v>
      </c>
      <c r="C22" s="91"/>
      <c r="D22" s="90">
        <f>IF(O2=0,"",+I22+K22)</f>
        <v>0</v>
      </c>
      <c r="E22" s="91"/>
      <c r="F22" s="6"/>
      <c r="G22" s="12" t="str">
        <f>IF(O2=0,"","Journal Entry Totals")</f>
        <v>Journal Entry Totals</v>
      </c>
      <c r="H22" s="6"/>
      <c r="I22" s="13">
        <f>IF(O2=0,"",SUM(I16:I21))</f>
        <v>0</v>
      </c>
      <c r="J22" s="8"/>
      <c r="K22" s="149">
        <f>IF(3=0,"",SUM(K16:K21))</f>
        <v>0</v>
      </c>
      <c r="L22" s="39"/>
      <c r="M22" s="50"/>
    </row>
    <row r="23" spans="1:20" s="25" customFormat="1" ht="15" customHeight="1" thickBot="1" x14ac:dyDescent="0.25">
      <c r="A23" s="148"/>
      <c r="B23" s="66"/>
      <c r="C23" s="66"/>
      <c r="D23" s="67"/>
      <c r="E23" s="67"/>
      <c r="F23" s="66"/>
      <c r="G23" s="66"/>
      <c r="H23" s="66"/>
      <c r="I23" s="68" t="str">
        <f>IF($I$22&lt;&gt;$K$22,"OUT OF BALANCE","")</f>
        <v/>
      </c>
      <c r="J23" s="69"/>
      <c r="K23" s="150"/>
      <c r="L23" s="70"/>
      <c r="M23" s="50"/>
    </row>
    <row r="24" spans="1:20" s="25" customFormat="1" ht="15" customHeight="1" thickBot="1" x14ac:dyDescent="0.25">
      <c r="A24" s="14" t="s">
        <v>6</v>
      </c>
      <c r="B24" s="118" t="str">
        <f>IF(O2=0,"","Provide an Explanation for the Journal Entry in the Space Provided Below:")</f>
        <v>Provide an Explanation for the Journal Entry in the Space Provided Below:</v>
      </c>
      <c r="C24" s="119"/>
      <c r="D24" s="119"/>
      <c r="E24" s="119"/>
      <c r="F24" s="119"/>
      <c r="G24" s="119"/>
      <c r="H24" s="119"/>
      <c r="I24" s="119"/>
      <c r="J24" s="119"/>
      <c r="K24" s="151"/>
      <c r="L24" s="40"/>
    </row>
    <row r="25" spans="1:20" s="25" customFormat="1" ht="26.25" customHeight="1" x14ac:dyDescent="0.2">
      <c r="A25" s="152"/>
      <c r="B25" s="88"/>
      <c r="C25" s="89"/>
      <c r="D25" s="89"/>
      <c r="E25" s="89"/>
      <c r="F25" s="89"/>
      <c r="G25" s="89"/>
      <c r="H25" s="89"/>
      <c r="I25" s="89"/>
      <c r="J25" s="89"/>
      <c r="K25" s="153"/>
      <c r="L25" s="71"/>
    </row>
    <row r="26" spans="1:20" s="25" customFormat="1" ht="9.75" customHeight="1" x14ac:dyDescent="0.2">
      <c r="A26" s="154"/>
      <c r="B26" s="101"/>
      <c r="C26" s="101"/>
      <c r="D26" s="101"/>
      <c r="E26" s="101"/>
      <c r="F26" s="101"/>
      <c r="G26" s="101"/>
      <c r="H26" s="101"/>
      <c r="I26" s="101"/>
      <c r="J26" s="101"/>
      <c r="K26" s="155"/>
      <c r="L26" s="41"/>
    </row>
    <row r="27" spans="1:20" s="25" customFormat="1" ht="15" customHeight="1" x14ac:dyDescent="0.2">
      <c r="A27" s="156" t="s">
        <v>14</v>
      </c>
      <c r="B27" s="120" t="str">
        <f>IF(O2=0,"","Signature Approval")</f>
        <v>Signature Approval</v>
      </c>
      <c r="C27" s="121"/>
      <c r="D27" s="121"/>
      <c r="E27" s="121"/>
      <c r="F27" s="121"/>
      <c r="G27" s="121"/>
      <c r="H27" s="121"/>
      <c r="I27" s="121"/>
      <c r="J27" s="121"/>
      <c r="K27" s="157"/>
      <c r="L27" s="40"/>
    </row>
    <row r="28" spans="1:20" s="25" customFormat="1" ht="15.75" customHeight="1" x14ac:dyDescent="0.2">
      <c r="A28" s="135"/>
      <c r="B28" s="72"/>
      <c r="C28" s="72"/>
      <c r="D28" s="72"/>
      <c r="E28" s="72"/>
      <c r="F28" s="72"/>
      <c r="G28" s="72"/>
      <c r="H28" s="72"/>
      <c r="I28" s="72"/>
      <c r="J28" s="72"/>
      <c r="K28" s="158"/>
      <c r="L28" s="73"/>
      <c r="M28" s="74"/>
      <c r="N28" s="74"/>
    </row>
    <row r="29" spans="1:20" s="25" customFormat="1" ht="33" customHeight="1" thickBot="1" x14ac:dyDescent="0.25">
      <c r="A29" s="159" t="str">
        <f>IF(O2=0,"",CHOOSE(O2,"Approver must have budget authority for Organization Code being Debited","Approver must have budget authority for Organization Code being Debited","Approver must have budget authority for Organization Code whose budget is being reduced",))</f>
        <v>Approver must have budget authority for Organization Code being Debited</v>
      </c>
      <c r="B29" s="102"/>
      <c r="C29" s="102"/>
      <c r="D29" s="102"/>
      <c r="E29" s="103"/>
      <c r="F29" s="103"/>
      <c r="G29" s="103"/>
      <c r="H29" s="103"/>
      <c r="I29" s="103"/>
      <c r="J29" s="75"/>
      <c r="K29" s="160"/>
      <c r="L29" s="73"/>
      <c r="M29" s="74"/>
      <c r="N29" s="74"/>
    </row>
    <row r="30" spans="1:20" s="25" customFormat="1" ht="19.5" customHeight="1" x14ac:dyDescent="0.2">
      <c r="A30" s="135"/>
      <c r="B30" s="15"/>
      <c r="C30" s="16"/>
      <c r="D30" s="161"/>
      <c r="E30" s="17" t="s">
        <v>4</v>
      </c>
      <c r="F30" s="161"/>
      <c r="G30" s="18"/>
      <c r="H30" s="18"/>
      <c r="I30" s="19" t="s">
        <v>0</v>
      </c>
      <c r="J30" s="20"/>
      <c r="K30" s="162" t="s">
        <v>1</v>
      </c>
      <c r="L30" s="42"/>
      <c r="M30" s="74"/>
      <c r="N30" s="74"/>
    </row>
    <row r="31" spans="1:20" s="25" customFormat="1" ht="9" customHeight="1" x14ac:dyDescent="0.2">
      <c r="A31" s="163"/>
      <c r="B31" s="76"/>
      <c r="C31" s="76"/>
      <c r="D31" s="76"/>
      <c r="E31" s="76"/>
      <c r="F31" s="76"/>
      <c r="G31" s="76"/>
      <c r="H31" s="76"/>
      <c r="I31" s="76"/>
      <c r="J31" s="76"/>
      <c r="K31" s="164"/>
      <c r="L31" s="77"/>
      <c r="M31" s="74"/>
      <c r="N31" s="74"/>
    </row>
    <row r="32" spans="1:20" s="25" customFormat="1" ht="13.5" customHeight="1" thickBot="1" x14ac:dyDescent="0.25">
      <c r="A32" s="165" t="s">
        <v>15</v>
      </c>
      <c r="B32" s="166"/>
      <c r="C32" s="166"/>
      <c r="D32" s="166"/>
      <c r="E32" s="166"/>
      <c r="F32" s="166"/>
      <c r="G32" s="166"/>
      <c r="H32" s="166"/>
      <c r="I32" s="166"/>
      <c r="J32" s="166"/>
      <c r="K32" s="167"/>
      <c r="L32" s="43"/>
      <c r="M32" s="74"/>
      <c r="N32" s="74"/>
    </row>
    <row r="33" spans="1:14" s="25" customFormat="1" ht="13.5" customHeight="1" x14ac:dyDescent="0.2">
      <c r="A33" s="26"/>
      <c r="B33" s="27"/>
      <c r="C33" s="27"/>
      <c r="D33" s="27"/>
      <c r="E33" s="27"/>
      <c r="F33" s="27"/>
      <c r="G33" s="27"/>
      <c r="H33" s="27"/>
      <c r="I33" s="27"/>
      <c r="J33" s="27"/>
      <c r="K33" s="27"/>
      <c r="L33" s="44"/>
      <c r="M33" s="74"/>
      <c r="N33" s="74"/>
    </row>
    <row r="34" spans="1:14" s="25" customFormat="1" ht="13.5" customHeight="1" x14ac:dyDescent="0.2">
      <c r="A34" s="26"/>
      <c r="B34" s="27"/>
      <c r="C34" s="27"/>
      <c r="D34" s="27"/>
      <c r="E34" s="27"/>
      <c r="F34" s="27"/>
      <c r="G34" s="27"/>
      <c r="H34" s="27"/>
      <c r="I34" s="27"/>
      <c r="J34" s="27"/>
      <c r="K34" s="27"/>
      <c r="L34" s="44"/>
      <c r="M34" s="74"/>
      <c r="N34" s="74"/>
    </row>
    <row r="35" spans="1:14" s="25" customFormat="1" ht="13.5" customHeight="1" x14ac:dyDescent="0.2">
      <c r="A35" s="26"/>
      <c r="B35" s="27"/>
      <c r="C35" s="27"/>
      <c r="D35" s="27"/>
      <c r="E35" s="27"/>
      <c r="F35" s="27"/>
      <c r="G35" s="27"/>
      <c r="H35" s="27"/>
      <c r="I35" s="27"/>
      <c r="J35" s="27"/>
      <c r="K35" s="27"/>
      <c r="L35" s="44"/>
      <c r="M35" s="74"/>
      <c r="N35" s="74"/>
    </row>
    <row r="36" spans="1:14" s="25" customFormat="1" ht="13.5" customHeight="1" x14ac:dyDescent="0.2">
      <c r="A36" s="26"/>
      <c r="B36" s="27"/>
      <c r="C36" s="27"/>
      <c r="D36" s="27"/>
      <c r="E36" s="27"/>
      <c r="F36" s="27"/>
      <c r="G36" s="27"/>
      <c r="H36" s="27"/>
      <c r="I36" s="27"/>
      <c r="J36" s="27"/>
      <c r="K36" s="27"/>
      <c r="L36" s="44"/>
      <c r="M36" s="74"/>
      <c r="N36" s="74"/>
    </row>
    <row r="37" spans="1:14" s="25" customFormat="1" ht="13.5" customHeight="1" x14ac:dyDescent="0.2">
      <c r="A37" s="26"/>
      <c r="B37" s="27"/>
      <c r="C37" s="27"/>
      <c r="D37" s="27"/>
      <c r="E37" s="27"/>
      <c r="F37" s="27"/>
      <c r="G37" s="27"/>
      <c r="H37" s="27"/>
      <c r="I37" s="27"/>
      <c r="J37" s="27"/>
      <c r="K37" s="27"/>
      <c r="L37" s="44"/>
      <c r="M37" s="74"/>
      <c r="N37" s="74"/>
    </row>
    <row r="38" spans="1:14" s="25" customFormat="1" ht="9" customHeight="1" x14ac:dyDescent="0.2">
      <c r="A38" s="45"/>
      <c r="B38" s="46"/>
      <c r="C38" s="46"/>
      <c r="D38" s="46"/>
      <c r="E38" s="46"/>
      <c r="F38" s="46"/>
      <c r="G38" s="46"/>
      <c r="H38" s="46"/>
      <c r="I38" s="46"/>
      <c r="J38" s="46"/>
      <c r="K38" s="46"/>
      <c r="L38" s="47"/>
    </row>
    <row r="39" spans="1:14" ht="13.5" customHeight="1" x14ac:dyDescent="0.2"/>
    <row r="40" spans="1:14" ht="13.5" hidden="1" customHeight="1" x14ac:dyDescent="0.2"/>
    <row r="41" spans="1:14" ht="13.5" hidden="1" customHeight="1" x14ac:dyDescent="0.25">
      <c r="B41" s="78"/>
    </row>
    <row r="42" spans="1:14" ht="13.5" hidden="1" customHeight="1" x14ac:dyDescent="0.2">
      <c r="A42" s="79"/>
      <c r="B42" s="80"/>
      <c r="F42" s="25"/>
      <c r="G42" s="25"/>
      <c r="H42" s="25"/>
      <c r="I42" s="25"/>
      <c r="J42" s="25"/>
      <c r="K42" s="25"/>
      <c r="L42" s="25"/>
    </row>
    <row r="43" spans="1:14" ht="13.5" hidden="1" customHeight="1" x14ac:dyDescent="0.2">
      <c r="A43" s="79"/>
      <c r="B43" s="80"/>
      <c r="C43" s="80"/>
      <c r="F43" s="25"/>
      <c r="G43" s="25"/>
      <c r="H43" s="25"/>
      <c r="I43" s="25"/>
      <c r="J43" s="25"/>
      <c r="K43" s="25"/>
      <c r="L43" s="25"/>
    </row>
    <row r="44" spans="1:14" ht="13.5" hidden="1" customHeight="1" x14ac:dyDescent="0.2">
      <c r="A44" s="79"/>
      <c r="B44" s="80"/>
      <c r="C44" s="80"/>
      <c r="F44" s="25"/>
      <c r="G44" s="25"/>
      <c r="H44" s="25"/>
      <c r="I44" s="81"/>
      <c r="J44" s="81"/>
      <c r="K44" s="81"/>
      <c r="L44" s="81"/>
    </row>
    <row r="45" spans="1:14" ht="13.5" hidden="1" customHeight="1" x14ac:dyDescent="0.2">
      <c r="A45" s="79"/>
      <c r="B45" s="80"/>
      <c r="C45" s="80"/>
      <c r="F45" s="25"/>
      <c r="G45" s="25"/>
      <c r="H45" s="25"/>
      <c r="I45" s="23"/>
      <c r="J45" s="24"/>
      <c r="K45" s="24"/>
      <c r="L45" s="24"/>
    </row>
    <row r="46" spans="1:14" ht="13.5" hidden="1" customHeight="1" x14ac:dyDescent="0.2">
      <c r="A46" s="79"/>
      <c r="B46" s="80"/>
      <c r="F46" s="25"/>
      <c r="G46" s="25"/>
      <c r="H46" s="25"/>
      <c r="I46" s="23"/>
      <c r="J46" s="24"/>
      <c r="K46" s="24"/>
      <c r="L46" s="24"/>
    </row>
    <row r="47" spans="1:14" ht="13.5" hidden="1" customHeight="1" x14ac:dyDescent="0.2">
      <c r="A47" s="53">
        <f>IF($I$22&lt;&gt;$L$22,1,0)</f>
        <v>0</v>
      </c>
      <c r="B47" s="54" t="str">
        <f>IF($I$22&lt;&gt;$K$22,"Journal entry is OUT OF BALANCE. Sum of 'Debits' must equal sum of 'Credits.'","")</f>
        <v/>
      </c>
      <c r="F47" s="25"/>
      <c r="G47" s="25"/>
      <c r="H47" s="25"/>
      <c r="I47" s="23"/>
      <c r="J47" s="24"/>
      <c r="K47" s="24"/>
      <c r="L47" s="24"/>
    </row>
    <row r="48" spans="1:14" ht="13.5" hidden="1" customHeight="1" x14ac:dyDescent="0.2">
      <c r="A48" s="55"/>
      <c r="B48" s="55"/>
      <c r="F48" s="25"/>
      <c r="G48" s="25"/>
      <c r="H48" s="25"/>
      <c r="I48" s="23"/>
      <c r="J48" s="24"/>
      <c r="K48" s="24"/>
      <c r="L48" s="24"/>
    </row>
    <row r="49" spans="1:12" ht="13.5" hidden="1" customHeight="1" x14ac:dyDescent="0.2">
      <c r="A49" s="55"/>
      <c r="B49" s="55"/>
      <c r="F49" s="25"/>
      <c r="G49" s="25"/>
      <c r="H49" s="25"/>
      <c r="I49" s="23"/>
      <c r="J49" s="24"/>
      <c r="K49" s="24"/>
      <c r="L49" s="24"/>
    </row>
    <row r="50" spans="1:12" ht="13.5" hidden="1" customHeight="1" x14ac:dyDescent="0.2">
      <c r="A50" s="55"/>
      <c r="B50" s="55"/>
      <c r="F50" s="25"/>
      <c r="G50" s="25"/>
      <c r="H50" s="25"/>
      <c r="I50" s="23"/>
      <c r="J50" s="24"/>
      <c r="K50" s="24"/>
      <c r="L50" s="24"/>
    </row>
    <row r="51" spans="1:12" ht="13.5" hidden="1" customHeight="1" x14ac:dyDescent="0.2">
      <c r="A51" s="55"/>
      <c r="B51" s="55"/>
      <c r="F51" s="25"/>
      <c r="G51" s="25"/>
      <c r="H51" s="25"/>
      <c r="I51" s="23"/>
      <c r="J51" s="24"/>
      <c r="K51" s="24"/>
      <c r="L51" s="24"/>
    </row>
    <row r="52" spans="1:12" ht="13.5" hidden="1" customHeight="1" x14ac:dyDescent="0.2">
      <c r="A52" s="55"/>
      <c r="B52" s="55"/>
      <c r="F52" s="25"/>
      <c r="G52" s="25"/>
      <c r="H52" s="25"/>
      <c r="I52" s="23"/>
      <c r="J52" s="24"/>
      <c r="K52" s="24"/>
      <c r="L52" s="24"/>
    </row>
    <row r="53" spans="1:12" ht="13.5" hidden="1" customHeight="1" x14ac:dyDescent="0.2">
      <c r="A53" s="55"/>
      <c r="B53" s="55"/>
      <c r="F53" s="25"/>
      <c r="G53" s="25"/>
      <c r="H53" s="25"/>
      <c r="I53" s="23"/>
      <c r="J53" s="24"/>
      <c r="K53" s="24"/>
      <c r="L53" s="24"/>
    </row>
    <row r="54" spans="1:12" ht="13.5" hidden="1" customHeight="1" x14ac:dyDescent="0.2">
      <c r="F54" s="25"/>
      <c r="G54" s="25"/>
      <c r="H54" s="25"/>
      <c r="I54" s="23"/>
      <c r="J54" s="24"/>
      <c r="K54" s="24"/>
      <c r="L54" s="24"/>
    </row>
    <row r="55" spans="1:12" ht="13.5" hidden="1" customHeight="1" x14ac:dyDescent="0.2">
      <c r="F55" s="25"/>
      <c r="G55" s="25"/>
      <c r="H55" s="25"/>
      <c r="I55" s="23"/>
      <c r="J55" s="24"/>
      <c r="K55" s="24"/>
      <c r="L55" s="24"/>
    </row>
    <row r="56" spans="1:12" ht="13.5" hidden="1" customHeight="1" x14ac:dyDescent="0.2">
      <c r="F56" s="25"/>
      <c r="G56" s="25"/>
      <c r="H56" s="25"/>
      <c r="I56" s="23"/>
      <c r="J56" s="24"/>
      <c r="K56" s="24"/>
      <c r="L56" s="24"/>
    </row>
    <row r="57" spans="1:12" ht="13.5" hidden="1" customHeight="1" x14ac:dyDescent="0.2">
      <c r="F57" s="25"/>
      <c r="G57" s="25"/>
      <c r="H57" s="25"/>
      <c r="I57" s="23"/>
      <c r="J57" s="24"/>
      <c r="K57" s="24"/>
      <c r="L57" s="24"/>
    </row>
    <row r="58" spans="1:12" ht="13.5" hidden="1" customHeight="1" x14ac:dyDescent="0.2">
      <c r="F58" s="25"/>
      <c r="G58" s="25"/>
      <c r="H58" s="25"/>
      <c r="I58" s="23"/>
      <c r="J58" s="24"/>
      <c r="K58" s="24"/>
      <c r="L58" s="24"/>
    </row>
    <row r="59" spans="1:12" ht="13.5" hidden="1" customHeight="1" x14ac:dyDescent="0.2">
      <c r="F59" s="25"/>
      <c r="G59" s="25"/>
      <c r="H59" s="25"/>
      <c r="I59" s="23"/>
      <c r="J59" s="24"/>
      <c r="K59" s="24"/>
      <c r="L59" s="24"/>
    </row>
    <row r="60" spans="1:12" ht="13.5" hidden="1" customHeight="1" x14ac:dyDescent="0.2">
      <c r="F60" s="25"/>
      <c r="G60" s="25"/>
      <c r="H60" s="25"/>
      <c r="I60" s="23"/>
      <c r="J60" s="24"/>
      <c r="K60" s="24"/>
      <c r="L60" s="24"/>
    </row>
    <row r="61" spans="1:12" ht="13.5" hidden="1" customHeight="1" x14ac:dyDescent="0.2">
      <c r="F61" s="25"/>
      <c r="G61" s="25"/>
      <c r="H61" s="25"/>
      <c r="I61" s="23"/>
      <c r="J61" s="24"/>
      <c r="K61" s="24"/>
      <c r="L61" s="24"/>
    </row>
    <row r="62" spans="1:12" ht="13.5" hidden="1" customHeight="1" x14ac:dyDescent="0.2">
      <c r="F62" s="25"/>
      <c r="G62" s="25"/>
      <c r="H62" s="25"/>
      <c r="I62" s="23"/>
      <c r="J62" s="24"/>
      <c r="K62" s="24"/>
      <c r="L62" s="24"/>
    </row>
    <row r="63" spans="1:12" ht="13.5" hidden="1" customHeight="1" x14ac:dyDescent="0.2">
      <c r="F63" s="25"/>
      <c r="G63" s="25"/>
      <c r="H63" s="25"/>
      <c r="I63" s="23"/>
      <c r="J63" s="24"/>
      <c r="K63" s="24"/>
      <c r="L63" s="24"/>
    </row>
    <row r="64" spans="1:12" ht="13.5" hidden="1" customHeight="1" x14ac:dyDescent="0.2">
      <c r="F64" s="25"/>
      <c r="G64" s="25"/>
      <c r="H64" s="25"/>
      <c r="I64" s="23"/>
      <c r="J64" s="24"/>
      <c r="K64" s="24"/>
      <c r="L64" s="24"/>
    </row>
    <row r="65" spans="2:12" ht="13.5" hidden="1" customHeight="1" x14ac:dyDescent="0.2">
      <c r="B65" s="82"/>
      <c r="C65" s="82"/>
      <c r="F65" s="23"/>
      <c r="G65" s="23"/>
      <c r="H65" s="23"/>
      <c r="I65" s="23"/>
      <c r="J65" s="24"/>
      <c r="K65" s="24"/>
      <c r="L65" s="24"/>
    </row>
    <row r="66" spans="2:12" ht="13.5" hidden="1" customHeight="1" x14ac:dyDescent="0.2">
      <c r="B66" s="82"/>
      <c r="C66" s="82"/>
      <c r="F66" s="23"/>
      <c r="G66" s="23"/>
      <c r="H66" s="23"/>
      <c r="I66" s="23"/>
      <c r="J66" s="24"/>
      <c r="K66" s="24"/>
      <c r="L66" s="24"/>
    </row>
    <row r="67" spans="2:12" ht="13.5" hidden="1" customHeight="1" x14ac:dyDescent="0.2">
      <c r="C67" s="82"/>
      <c r="F67" s="25"/>
      <c r="G67" s="25"/>
      <c r="H67" s="25"/>
      <c r="I67" s="25"/>
      <c r="J67" s="25"/>
      <c r="K67" s="25"/>
      <c r="L67" s="25"/>
    </row>
    <row r="68" spans="2:12" ht="13.5" hidden="1" customHeight="1" x14ac:dyDescent="0.2">
      <c r="C68" s="82"/>
    </row>
    <row r="69" spans="2:12" ht="13.5" hidden="1" customHeight="1" x14ac:dyDescent="0.2"/>
    <row r="70" spans="2:12" ht="13.5" hidden="1" customHeight="1" x14ac:dyDescent="0.2"/>
    <row r="71" spans="2:12" ht="13.5" hidden="1" customHeight="1" x14ac:dyDescent="0.2"/>
    <row r="72" spans="2:12" ht="13.5" hidden="1" customHeight="1" x14ac:dyDescent="0.2"/>
    <row r="73" spans="2:12" ht="13.5" hidden="1" customHeight="1" x14ac:dyDescent="0.2"/>
    <row r="74" spans="2:12" ht="13.5" hidden="1" customHeight="1" x14ac:dyDescent="0.2"/>
    <row r="75" spans="2:12" ht="13.5" hidden="1" customHeight="1" x14ac:dyDescent="0.2"/>
    <row r="76" spans="2:12" ht="13.5" hidden="1" customHeight="1" x14ac:dyDescent="0.2"/>
    <row r="77" spans="2:12" ht="13.5" hidden="1" customHeight="1" x14ac:dyDescent="0.2"/>
    <row r="78" spans="2:12" ht="13.5" hidden="1" customHeight="1" x14ac:dyDescent="0.2"/>
    <row r="79" spans="2:12" ht="13.5" hidden="1" customHeight="1" x14ac:dyDescent="0.2"/>
    <row r="80" spans="2:12" ht="13.5" hidden="1" customHeight="1" x14ac:dyDescent="0.2"/>
    <row r="81" ht="13.5" hidden="1" customHeight="1" x14ac:dyDescent="0.2"/>
    <row r="82" ht="13.5" hidden="1" customHeight="1" x14ac:dyDescent="0.2"/>
    <row r="83" ht="13.5" hidden="1" customHeight="1" x14ac:dyDescent="0.2"/>
    <row r="84" ht="13.5" hidden="1" customHeight="1" x14ac:dyDescent="0.2"/>
    <row r="85" ht="13.5" hidden="1" customHeight="1" x14ac:dyDescent="0.2"/>
    <row r="86" ht="13.5" hidden="1" customHeight="1" x14ac:dyDescent="0.2"/>
    <row r="87" ht="13.5" hidden="1" customHeight="1" x14ac:dyDescent="0.2"/>
    <row r="88" ht="13.5" hidden="1" customHeight="1" x14ac:dyDescent="0.2"/>
    <row r="89" ht="13.5" hidden="1" customHeight="1" x14ac:dyDescent="0.2"/>
    <row r="90" ht="13.5" hidden="1" customHeight="1" x14ac:dyDescent="0.2"/>
    <row r="91" ht="13.5" hidden="1" customHeight="1" x14ac:dyDescent="0.2"/>
    <row r="92" ht="13.5" hidden="1" customHeight="1" x14ac:dyDescent="0.2"/>
    <row r="93" ht="13.5" hidden="1" customHeight="1" x14ac:dyDescent="0.2"/>
    <row r="94" ht="13.5" hidden="1" customHeight="1" x14ac:dyDescent="0.2"/>
    <row r="95" ht="13.5" hidden="1" customHeight="1" x14ac:dyDescent="0.2"/>
    <row r="96" ht="13.5" hidden="1" customHeight="1" x14ac:dyDescent="0.2"/>
    <row r="97" ht="13.5" hidden="1" customHeight="1" x14ac:dyDescent="0.2"/>
    <row r="98" ht="13.5" hidden="1" customHeight="1" x14ac:dyDescent="0.2"/>
    <row r="99" ht="13.5" hidden="1" customHeight="1" x14ac:dyDescent="0.2"/>
    <row r="100" ht="13.5" hidden="1" customHeight="1" x14ac:dyDescent="0.2"/>
    <row r="101" ht="13.5" hidden="1" customHeight="1" x14ac:dyDescent="0.2"/>
    <row r="102" ht="13.5" hidden="1" customHeight="1" x14ac:dyDescent="0.2"/>
    <row r="103" ht="13.5" hidden="1" customHeight="1" x14ac:dyDescent="0.2"/>
    <row r="104" ht="13.5" hidden="1" customHeight="1" x14ac:dyDescent="0.2"/>
    <row r="105" ht="13.5" hidden="1" customHeight="1" x14ac:dyDescent="0.2"/>
    <row r="106" ht="13.5" hidden="1" customHeight="1" x14ac:dyDescent="0.2"/>
    <row r="107" ht="13.5" hidden="1" customHeight="1" x14ac:dyDescent="0.2"/>
    <row r="108" ht="13.5" hidden="1" customHeight="1" x14ac:dyDescent="0.2"/>
    <row r="109" ht="13.5" hidden="1" customHeight="1" x14ac:dyDescent="0.2"/>
    <row r="110" ht="13.5" hidden="1" customHeight="1" x14ac:dyDescent="0.2"/>
    <row r="111" ht="13.5" hidden="1" customHeight="1" x14ac:dyDescent="0.2"/>
    <row r="112" ht="13.5" hidden="1" customHeight="1" x14ac:dyDescent="0.2"/>
    <row r="113" ht="13.5" hidden="1" customHeight="1" x14ac:dyDescent="0.2"/>
    <row r="114" ht="13.5" hidden="1" customHeight="1" x14ac:dyDescent="0.2"/>
    <row r="115" ht="13.5" hidden="1" customHeight="1" x14ac:dyDescent="0.2"/>
    <row r="116" ht="13.5" hidden="1" customHeight="1" x14ac:dyDescent="0.2"/>
    <row r="117" ht="13.5" hidden="1" customHeight="1" x14ac:dyDescent="0.2"/>
    <row r="118" ht="13.5" hidden="1" customHeight="1" x14ac:dyDescent="0.2"/>
    <row r="119" ht="13.5" hidden="1" customHeight="1" x14ac:dyDescent="0.2"/>
    <row r="120" ht="13.5" hidden="1" customHeight="1" x14ac:dyDescent="0.2"/>
    <row r="121" ht="13.5" hidden="1" customHeight="1" x14ac:dyDescent="0.2"/>
    <row r="122" ht="13.5" hidden="1" customHeight="1" x14ac:dyDescent="0.2"/>
    <row r="123" ht="13.5" hidden="1" customHeight="1" x14ac:dyDescent="0.2"/>
    <row r="124" ht="13.5" hidden="1" customHeight="1" x14ac:dyDescent="0.2"/>
    <row r="125" ht="13.5" hidden="1" customHeight="1" x14ac:dyDescent="0.2"/>
    <row r="126" ht="13.5" hidden="1" customHeight="1" x14ac:dyDescent="0.2"/>
    <row r="127" ht="0" hidden="1" customHeight="1" x14ac:dyDescent="0.2"/>
  </sheetData>
  <mergeCells count="22">
    <mergeCell ref="I1:K2"/>
    <mergeCell ref="A10:K10"/>
    <mergeCell ref="B11:K11"/>
    <mergeCell ref="B24:K24"/>
    <mergeCell ref="B22:C22"/>
    <mergeCell ref="A32:K32"/>
    <mergeCell ref="A26:K26"/>
    <mergeCell ref="G5:K5"/>
    <mergeCell ref="A29:D29"/>
    <mergeCell ref="E29:I29"/>
    <mergeCell ref="A3:J3"/>
    <mergeCell ref="G4:K4"/>
    <mergeCell ref="B27:K27"/>
    <mergeCell ref="B4:E4"/>
    <mergeCell ref="G9:I9"/>
    <mergeCell ref="A6:J6"/>
    <mergeCell ref="B5:E5"/>
    <mergeCell ref="B7:E7"/>
    <mergeCell ref="G8:I8"/>
    <mergeCell ref="G7:I7"/>
    <mergeCell ref="B25:K25"/>
    <mergeCell ref="D22:E22"/>
  </mergeCells>
  <phoneticPr fontId="0" type="noConversion"/>
  <dataValidations count="4">
    <dataValidation type="textLength" operator="equal" allowBlank="1" showInputMessage="1" showErrorMessage="1" error="This field must be 6 digits in length" sqref="B16:B21">
      <formula1>6</formula1>
    </dataValidation>
    <dataValidation type="textLength" operator="equal" allowBlank="1" showInputMessage="1" showErrorMessage="1" error="This field must be 4 digits in length. _x000a_" sqref="C16:E21">
      <formula1>4</formula1>
    </dataValidation>
    <dataValidation type="decimal" operator="greaterThanOrEqual" allowBlank="1" showInputMessage="1" showErrorMessage="1" errorTitle="Invalid Input" error="Cannot have a negative or zero entry. _x000a_Make a debit entry." sqref="K16:K21">
      <formula1>0.01</formula1>
    </dataValidation>
    <dataValidation type="decimal" operator="greaterThanOrEqual" allowBlank="1" showInputMessage="1" showErrorMessage="1" errorTitle="Invalid Input" error="Cannot have a negative or zero entry. _x000a_Make a credit entry." sqref="I16:I21">
      <formula1>0.01</formula1>
    </dataValidation>
  </dataValidations>
  <printOptions horizontalCentered="1" verticalCentered="1"/>
  <pageMargins left="0.4" right="0.42" top="0.5" bottom="0.5" header="0.67" footer="0.5"/>
  <pageSetup scale="78" orientation="portrait" horizontalDpi="4294967292" verticalDpi="4294967292"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37" r:id="rId4" name="Option Button 13">
              <controlPr defaultSize="0" autoFill="0" autoLine="0" autoPict="0">
                <anchor moveWithCells="1">
                  <from>
                    <xdr:col>1</xdr:col>
                    <xdr:colOff>19050</xdr:colOff>
                    <xdr:row>7</xdr:row>
                    <xdr:rowOff>0</xdr:rowOff>
                  </from>
                  <to>
                    <xdr:col>5</xdr:col>
                    <xdr:colOff>0</xdr:colOff>
                    <xdr:row>8</xdr:row>
                    <xdr:rowOff>9525</xdr:rowOff>
                  </to>
                </anchor>
              </controlPr>
            </control>
          </mc:Choice>
        </mc:AlternateContent>
        <mc:AlternateContent xmlns:mc="http://schemas.openxmlformats.org/markup-compatibility/2006">
          <mc:Choice Requires="x14">
            <control shapeId="1043" r:id="rId5" name="Option Button 19">
              <controlPr defaultSize="0" autoFill="0" autoLine="0" autoPict="0">
                <anchor moveWithCells="1">
                  <from>
                    <xdr:col>1</xdr:col>
                    <xdr:colOff>19050</xdr:colOff>
                    <xdr:row>8</xdr:row>
                    <xdr:rowOff>9525</xdr:rowOff>
                  </from>
                  <to>
                    <xdr:col>5</xdr:col>
                    <xdr:colOff>0</xdr:colOff>
                    <xdr:row>9</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14</vt:i4>
      </vt:variant>
    </vt:vector>
  </HeadingPairs>
  <TitlesOfParts>
    <vt:vector size="15" baseType="lpstr">
      <vt:lpstr>gl entry</vt:lpstr>
      <vt:lpstr>area1</vt:lpstr>
      <vt:lpstr>area2</vt:lpstr>
      <vt:lpstr>area3</vt:lpstr>
      <vt:lpstr>area4</vt:lpstr>
      <vt:lpstr>control</vt:lpstr>
      <vt:lpstr>control1</vt:lpstr>
      <vt:lpstr>date</vt:lpstr>
      <vt:lpstr>date1</vt:lpstr>
      <vt:lpstr>handling</vt:lpstr>
      <vt:lpstr>Home</vt:lpstr>
      <vt:lpstr>PAYEE</vt:lpstr>
      <vt:lpstr>Phone</vt:lpstr>
      <vt:lpstr>'gl entry'!Print_Area</vt:lpstr>
      <vt:lpstr>vouchertype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 SHAJEDUL ISLAM</dc:creator>
  <cp:lastModifiedBy>Imran</cp:lastModifiedBy>
  <cp:lastPrinted>2010-07-06T17:25:15Z</cp:lastPrinted>
  <dcterms:created xsi:type="dcterms:W3CDTF">1999-03-01T20:35:43Z</dcterms:created>
  <dcterms:modified xsi:type="dcterms:W3CDTF">2024-02-15T12:27:33Z</dcterms:modified>
</cp:coreProperties>
</file>