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neral Info" sheetId="1" r:id="rId1"/>
    <sheet name="Projected Cash Flow Year 1" sheetId="2" r:id="rId2"/>
    <sheet name="Amortization" sheetId="3" r:id="rId3"/>
  </sheets>
  <definedNames>
    <definedName name="_xlnm.Print_Area" localSheetId="0">'General Info'!$A$1:$C$23</definedName>
    <definedName name="_xlnm.Print_Area" localSheetId="1">'Projected Cash Flow Year 1'!$A$1:$N$83</definedName>
    <definedName name="_xlnm.Print_Titles" localSheetId="2">'Amortization'!$7:$7</definedName>
  </definedNames>
  <calcPr fullCalcOnLoad="1"/>
</workbook>
</file>

<file path=xl/sharedStrings.xml><?xml version="1.0" encoding="utf-8"?>
<sst xmlns="http://schemas.openxmlformats.org/spreadsheetml/2006/main" count="126" uniqueCount="95">
  <si>
    <t xml:space="preserve">Loan Amount Requested </t>
  </si>
  <si>
    <t>Amount of Cash Currently On Hand In Business</t>
  </si>
  <si>
    <t>Assumptions About The Projects (explanation of sales figures or other expenses that need clarification)</t>
  </si>
  <si>
    <t>Income Statement 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</si>
  <si>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</si>
  <si>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</si>
  <si>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</si>
  <si>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</si>
  <si>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</si>
  <si>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</si>
  <si>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</si>
  <si>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</si>
  <si>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</si>
  <si>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</si>
  <si>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</si>
  <si>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</si>
  <si>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Total</t>
  </si>
  <si>
    <t>Total Income</t>
  </si>
  <si>
    <t>Cost of Goods Sold</t>
  </si>
  <si>
    <t>Other</t>
  </si>
  <si>
    <t>Total COGS</t>
  </si>
  <si>
    <t>Gross Profit</t>
  </si>
  <si>
    <t>Gross Profit Margin/Percentage</t>
  </si>
  <si>
    <t>Operating Expenses</t>
  </si>
  <si>
    <t>Advert/Market/SocialMedia/Email</t>
  </si>
  <si>
    <t>Website</t>
  </si>
  <si>
    <t>Auto Expense (Maint, Fuel)</t>
  </si>
  <si>
    <t>Auto Insurance</t>
  </si>
  <si>
    <t>Insurance (life and business)</t>
  </si>
  <si>
    <t>Office Admin, Postage, Etc. Expense</t>
  </si>
  <si>
    <t>Repairs, Maintenance &amp; Materials</t>
  </si>
  <si>
    <t>Supplies &amp; Other Materials</t>
  </si>
  <si>
    <t>Telephone, Fax, Internet</t>
  </si>
  <si>
    <t>Total Expenses</t>
  </si>
  <si>
    <t>Principle Loan Payment</t>
  </si>
  <si>
    <t>Owners Draw</t>
  </si>
  <si>
    <t>Working Capital</t>
  </si>
  <si>
    <t>Estimated Loan Fees</t>
  </si>
  <si>
    <t>Net Cash Flow</t>
  </si>
  <si>
    <t>Cash Position At Month End</t>
  </si>
  <si>
    <t>Total Est.</t>
  </si>
  <si>
    <t>Auto-Generated</t>
  </si>
  <si>
    <t>Blank Enter Data</t>
  </si>
  <si>
    <t>Total First Months Startup Costs</t>
  </si>
  <si>
    <t>Loan Request</t>
  </si>
  <si>
    <t>LOAN</t>
  </si>
  <si>
    <t>INTEREST</t>
  </si>
  <si>
    <t>Term (Months)</t>
  </si>
  <si>
    <t xml:space="preserve">Monthly Payment </t>
  </si>
  <si>
    <t>Month</t>
  </si>
  <si>
    <t>Total Pmt</t>
  </si>
  <si>
    <t>Interest</t>
  </si>
  <si>
    <t>Principal</t>
  </si>
  <si>
    <t>Principal Balance</t>
  </si>
  <si>
    <t>Cost of Goods Sold Percentage</t>
  </si>
  <si>
    <t>Net Ordinary Income/Loss</t>
  </si>
  <si>
    <t>Total Expense Percentage of Sales</t>
  </si>
  <si>
    <t>Inventory</t>
  </si>
  <si>
    <t>Raw Material</t>
  </si>
  <si>
    <t xml:space="preserve">Sales  </t>
  </si>
  <si>
    <t>Other Revenue</t>
  </si>
  <si>
    <t>Accounting</t>
  </si>
  <si>
    <t>Legal</t>
  </si>
  <si>
    <t>Promotional Material</t>
  </si>
  <si>
    <t xml:space="preserve">Supplies   </t>
  </si>
  <si>
    <t>Lease/Rent</t>
  </si>
  <si>
    <t>Utilities (Gas and Electricity)</t>
  </si>
  <si>
    <t>Permits, Licenses</t>
  </si>
  <si>
    <t>Bank Fees</t>
  </si>
  <si>
    <t>Dues &amp; Subscriptions</t>
  </si>
  <si>
    <t>Credit Card Fees (2.5%)</t>
  </si>
  <si>
    <t>Principle</t>
  </si>
  <si>
    <t xml:space="preserve">Payroll  </t>
  </si>
  <si>
    <t>Workers Comp Insurance (3% of Payroll)</t>
  </si>
  <si>
    <t>Equipment</t>
  </si>
  <si>
    <t>Construction/Tenant Improvements</t>
  </si>
  <si>
    <t>Cash Flow - Cash Outflows</t>
  </si>
  <si>
    <t xml:space="preserve">Net Profit Margin </t>
  </si>
  <si>
    <t>Initial Inventory</t>
  </si>
  <si>
    <t xml:space="preserve">Initial Supplies </t>
  </si>
  <si>
    <t>Furniture</t>
  </si>
  <si>
    <t>Computers and Electronics</t>
  </si>
  <si>
    <t>Total Cash Outflows</t>
  </si>
  <si>
    <t>Payroll Taxes &amp; Expenses (15% of Payroll)</t>
  </si>
  <si>
    <t>Web Development, Social Media etc</t>
  </si>
  <si>
    <t>Initial Branding Supplies, Shirts etc</t>
  </si>
  <si>
    <t>Sales Revenue</t>
  </si>
  <si>
    <t>Start up Costs (Estimate)</t>
  </si>
  <si>
    <t>Initial Capital</t>
  </si>
  <si>
    <t>Surplus/Deficit</t>
  </si>
  <si>
    <t>Initial Permits &amp; Licenses</t>
  </si>
  <si>
    <t>Lease Deposit</t>
  </si>
  <si>
    <t>Interest Rate</t>
  </si>
  <si>
    <t xml:space="preserve">Company Name: </t>
  </si>
  <si>
    <t>Yearly Financial Projection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</si>
</sst>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%"/>
    <numFmt numFmtId="168" formatCode="_(&quot;$&quot;* #,##0.000_);_(&quot;$&quot;* \(#,##0.000\);_(&quot;$&quot;* &quot;-&quot;???_);_(@_)"/>
    <numFmt numFmtId="169" formatCode="_(&quot;$&quot;* #,##0.0_);_(&quot;$&quot;* \(#,##0.0\);_(&quot;$&quot;* &quot;-&quot;?_);_(@_)"/>
  </numFmts>
  <fonts count="5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0"/>
    </font>
    <font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u val="single"/>
      <sz val="9"/>
      <name val="Arial Narrow"/>
      <family val="2"/>
    </font>
    <font>
      <b/>
      <i/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20"/>
      <name val="Algerian"/>
      <family val="5"/>
    </font>
    <font>
      <b/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FFFFFF"/>
      <name val="Arial Narrow"/>
      <family val="2"/>
    </font>
    <font>
      <b/>
      <sz val="9"/>
      <color rgb="FF000000"/>
      <name val="Arial Narrow"/>
      <family val="2"/>
    </font>
    <font>
      <b/>
      <sz val="14"/>
      <color theme="0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rgb="FF000000"/>
      </top>
      <bottom>
        <color indexed="63"/>
      </bottom>
    </border>
    <border>
      <left style="medium"/>
      <right/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8" fontId="2" fillId="33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8" fillId="34" borderId="13" xfId="0" applyFont="1" applyFill="1" applyBorder="1" applyAlignment="1">
      <alignment horizontal="center"/>
    </xf>
    <xf numFmtId="0" fontId="52" fillId="0" borderId="11" xfId="0" applyFont="1" applyBorder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54" fillId="35" borderId="14" xfId="0" applyFont="1" applyFill="1" applyBorder="1" applyAlignment="1">
      <alignment horizontal="center" wrapText="1"/>
    </xf>
    <xf numFmtId="0" fontId="54" fillId="35" borderId="15" xfId="0" applyFont="1" applyFill="1" applyBorder="1" applyAlignment="1">
      <alignment horizontal="center" wrapText="1"/>
    </xf>
    <xf numFmtId="0" fontId="54" fillId="35" borderId="16" xfId="0" applyFont="1" applyFill="1" applyBorder="1" applyAlignment="1">
      <alignment horizontal="center" wrapText="1"/>
    </xf>
    <xf numFmtId="164" fontId="7" fillId="33" borderId="13" xfId="0" applyNumberFormat="1" applyFont="1" applyFill="1" applyBorder="1" applyAlignment="1">
      <alignment/>
    </xf>
    <xf numFmtId="164" fontId="8" fillId="36" borderId="17" xfId="0" applyNumberFormat="1" applyFont="1" applyFill="1" applyBorder="1" applyAlignment="1">
      <alignment/>
    </xf>
    <xf numFmtId="0" fontId="8" fillId="36" borderId="18" xfId="0" applyFont="1" applyFill="1" applyBorder="1" applyAlignment="1">
      <alignment horizontal="right"/>
    </xf>
    <xf numFmtId="164" fontId="8" fillId="36" borderId="13" xfId="0" applyNumberFormat="1" applyFont="1" applyFill="1" applyBorder="1" applyAlignment="1">
      <alignment/>
    </xf>
    <xf numFmtId="0" fontId="8" fillId="37" borderId="18" xfId="0" applyFont="1" applyFill="1" applyBorder="1" applyAlignment="1">
      <alignment horizontal="right"/>
    </xf>
    <xf numFmtId="9" fontId="8" fillId="37" borderId="13" xfId="57" applyFont="1" applyFill="1" applyBorder="1" applyAlignment="1">
      <alignment/>
    </xf>
    <xf numFmtId="9" fontId="8" fillId="37" borderId="17" xfId="57" applyFont="1" applyFill="1" applyBorder="1" applyAlignment="1">
      <alignment horizontal="center"/>
    </xf>
    <xf numFmtId="167" fontId="9" fillId="37" borderId="13" xfId="0" applyNumberFormat="1" applyFont="1" applyFill="1" applyBorder="1" applyAlignment="1">
      <alignment horizontal="center"/>
    </xf>
    <xf numFmtId="167" fontId="9" fillId="37" borderId="17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164" fontId="7" fillId="38" borderId="13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164" fontId="7" fillId="33" borderId="23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24" xfId="0" applyNumberFormat="1" applyFont="1" applyFill="1" applyBorder="1" applyAlignment="1">
      <alignment/>
    </xf>
    <xf numFmtId="164" fontId="7" fillId="33" borderId="25" xfId="0" applyNumberFormat="1" applyFont="1" applyFill="1" applyBorder="1" applyAlignment="1">
      <alignment/>
    </xf>
    <xf numFmtId="0" fontId="8" fillId="36" borderId="12" xfId="0" applyFont="1" applyFill="1" applyBorder="1" applyAlignment="1">
      <alignment horizontal="right"/>
    </xf>
    <xf numFmtId="0" fontId="8" fillId="37" borderId="26" xfId="0" applyFont="1" applyFill="1" applyBorder="1" applyAlignment="1">
      <alignment horizontal="right"/>
    </xf>
    <xf numFmtId="9" fontId="8" fillId="37" borderId="13" xfId="57" applyFont="1" applyFill="1" applyBorder="1" applyAlignment="1">
      <alignment horizontal="center"/>
    </xf>
    <xf numFmtId="164" fontId="8" fillId="37" borderId="13" xfId="0" applyNumberFormat="1" applyFont="1" applyFill="1" applyBorder="1" applyAlignment="1">
      <alignment/>
    </xf>
    <xf numFmtId="9" fontId="8" fillId="37" borderId="17" xfId="0" applyNumberFormat="1" applyFont="1" applyFill="1" applyBorder="1" applyAlignment="1">
      <alignment horizontal="center"/>
    </xf>
    <xf numFmtId="0" fontId="7" fillId="39" borderId="12" xfId="0" applyFont="1" applyFill="1" applyBorder="1" applyAlignment="1">
      <alignment/>
    </xf>
    <xf numFmtId="164" fontId="7" fillId="39" borderId="13" xfId="44" applyNumberFormat="1" applyFont="1" applyFill="1" applyBorder="1" applyAlignment="1">
      <alignment/>
    </xf>
    <xf numFmtId="164" fontId="7" fillId="39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3" fillId="39" borderId="12" xfId="0" applyFont="1" applyFill="1" applyBorder="1" applyAlignment="1">
      <alignment/>
    </xf>
    <xf numFmtId="0" fontId="7" fillId="39" borderId="27" xfId="0" applyFont="1" applyFill="1" applyBorder="1" applyAlignment="1">
      <alignment/>
    </xf>
    <xf numFmtId="164" fontId="7" fillId="40" borderId="13" xfId="0" applyNumberFormat="1" applyFont="1" applyFill="1" applyBorder="1" applyAlignment="1">
      <alignment/>
    </xf>
    <xf numFmtId="0" fontId="8" fillId="37" borderId="12" xfId="0" applyFont="1" applyFill="1" applyBorder="1" applyAlignment="1">
      <alignment horizontal="right"/>
    </xf>
    <xf numFmtId="164" fontId="8" fillId="41" borderId="17" xfId="0" applyNumberFormat="1" applyFont="1" applyFill="1" applyBorder="1" applyAlignment="1">
      <alignment/>
    </xf>
    <xf numFmtId="0" fontId="8" fillId="37" borderId="28" xfId="0" applyFont="1" applyFill="1" applyBorder="1" applyAlignment="1">
      <alignment horizontal="right"/>
    </xf>
    <xf numFmtId="164" fontId="8" fillId="42" borderId="2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4" borderId="13" xfId="0" applyFont="1" applyFill="1" applyBorder="1" applyAlignment="1">
      <alignment horizontal="center" wrapText="1"/>
    </xf>
    <xf numFmtId="164" fontId="7" fillId="0" borderId="13" xfId="44" applyNumberFormat="1" applyFont="1" applyBorder="1" applyAlignment="1">
      <alignment/>
    </xf>
    <xf numFmtId="164" fontId="7" fillId="36" borderId="13" xfId="44" applyNumberFormat="1" applyFont="1" applyFill="1" applyBorder="1" applyAlignment="1">
      <alignment/>
    </xf>
    <xf numFmtId="0" fontId="53" fillId="43" borderId="0" xfId="0" applyFont="1" applyFill="1" applyAlignment="1">
      <alignment/>
    </xf>
    <xf numFmtId="0" fontId="7" fillId="44" borderId="3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7" borderId="30" xfId="0" applyFont="1" applyFill="1" applyBorder="1" applyAlignment="1">
      <alignment/>
    </xf>
    <xf numFmtId="0" fontId="7" fillId="45" borderId="30" xfId="0" applyFont="1" applyFill="1" applyBorder="1" applyAlignment="1">
      <alignment/>
    </xf>
    <xf numFmtId="0" fontId="7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166" fontId="8" fillId="37" borderId="13" xfId="0" applyNumberFormat="1" applyFont="1" applyFill="1" applyBorder="1" applyAlignment="1">
      <alignment horizontal="right"/>
    </xf>
    <xf numFmtId="164" fontId="8" fillId="37" borderId="13" xfId="44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66" fontId="7" fillId="0" borderId="0" xfId="0" applyNumberFormat="1" applyFont="1" applyAlignment="1">
      <alignment/>
    </xf>
    <xf numFmtId="0" fontId="8" fillId="37" borderId="13" xfId="0" applyFont="1" applyFill="1" applyBorder="1" applyAlignment="1">
      <alignment horizontal="right"/>
    </xf>
    <xf numFmtId="164" fontId="55" fillId="37" borderId="13" xfId="44" applyNumberFormat="1" applyFont="1" applyFill="1" applyBorder="1" applyAlignment="1">
      <alignment horizontal="right"/>
    </xf>
    <xf numFmtId="164" fontId="8" fillId="37" borderId="13" xfId="44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34" borderId="13" xfId="0" applyFont="1" applyFill="1" applyBorder="1" applyAlignment="1">
      <alignment/>
    </xf>
    <xf numFmtId="43" fontId="7" fillId="0" borderId="0" xfId="0" applyNumberFormat="1" applyFont="1" applyAlignment="1">
      <alignment/>
    </xf>
    <xf numFmtId="44" fontId="8" fillId="34" borderId="13" xfId="0" applyNumberFormat="1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8" fontId="7" fillId="46" borderId="0" xfId="0" applyNumberFormat="1" applyFont="1" applyFill="1" applyAlignment="1">
      <alignment/>
    </xf>
    <xf numFmtId="44" fontId="7" fillId="46" borderId="0" xfId="0" applyNumberFormat="1" applyFont="1" applyFill="1" applyAlignment="1">
      <alignment/>
    </xf>
    <xf numFmtId="44" fontId="7" fillId="46" borderId="32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4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0" fontId="7" fillId="47" borderId="10" xfId="0" applyFont="1" applyFill="1" applyBorder="1" applyAlignment="1">
      <alignment horizontal="center"/>
    </xf>
    <xf numFmtId="8" fontId="7" fillId="47" borderId="0" xfId="0" applyNumberFormat="1" applyFont="1" applyFill="1" applyAlignment="1">
      <alignment/>
    </xf>
    <xf numFmtId="44" fontId="7" fillId="47" borderId="32" xfId="0" applyNumberFormat="1" applyFont="1" applyFill="1" applyBorder="1" applyAlignment="1">
      <alignment/>
    </xf>
    <xf numFmtId="8" fontId="7" fillId="46" borderId="33" xfId="0" applyNumberFormat="1" applyFont="1" applyFill="1" applyBorder="1" applyAlignment="1">
      <alignment/>
    </xf>
    <xf numFmtId="44" fontId="7" fillId="46" borderId="33" xfId="0" applyNumberFormat="1" applyFont="1" applyFill="1" applyBorder="1" applyAlignment="1">
      <alignment/>
    </xf>
    <xf numFmtId="44" fontId="7" fillId="46" borderId="34" xfId="0" applyNumberFormat="1" applyFont="1" applyFill="1" applyBorder="1" applyAlignment="1">
      <alignment/>
    </xf>
    <xf numFmtId="0" fontId="7" fillId="36" borderId="0" xfId="0" applyFont="1" applyFill="1" applyAlignment="1">
      <alignment horizontal="center"/>
    </xf>
    <xf numFmtId="8" fontId="7" fillId="36" borderId="0" xfId="0" applyNumberFormat="1" applyFont="1" applyFill="1" applyAlignment="1">
      <alignment/>
    </xf>
    <xf numFmtId="44" fontId="7" fillId="36" borderId="0" xfId="0" applyNumberFormat="1" applyFont="1" applyFill="1" applyAlignment="1">
      <alignment/>
    </xf>
    <xf numFmtId="8" fontId="8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7" fillId="33" borderId="0" xfId="0" applyFont="1" applyFill="1" applyBorder="1" applyAlignment="1">
      <alignment/>
    </xf>
    <xf numFmtId="38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2" fillId="33" borderId="3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7" fillId="33" borderId="35" xfId="0" applyFont="1" applyFill="1" applyBorder="1" applyAlignment="1">
      <alignment horizontal="center" wrapText="1"/>
    </xf>
    <xf numFmtId="0" fontId="53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wrapText="1"/>
    </xf>
    <xf numFmtId="164" fontId="8" fillId="48" borderId="13" xfId="44" applyNumberFormat="1" applyFont="1" applyFill="1" applyBorder="1" applyAlignment="1">
      <alignment/>
    </xf>
    <xf numFmtId="164" fontId="7" fillId="40" borderId="13" xfId="44" applyNumberFormat="1" applyFont="1" applyFill="1" applyBorder="1" applyAlignment="1">
      <alignment/>
    </xf>
    <xf numFmtId="6" fontId="8" fillId="37" borderId="13" xfId="44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0" fontId="7" fillId="38" borderId="13" xfId="0" applyNumberFormat="1" applyFont="1" applyFill="1" applyBorder="1" applyAlignment="1">
      <alignment/>
    </xf>
    <xf numFmtId="43" fontId="7" fillId="38" borderId="13" xfId="0" applyNumberFormat="1" applyFont="1" applyFill="1" applyBorder="1" applyAlignment="1">
      <alignment/>
    </xf>
    <xf numFmtId="8" fontId="7" fillId="40" borderId="13" xfId="0" applyNumberFormat="1" applyFont="1" applyFill="1" applyBorder="1" applyAlignment="1">
      <alignment/>
    </xf>
    <xf numFmtId="44" fontId="53" fillId="49" borderId="0" xfId="44" applyFont="1" applyFill="1" applyBorder="1" applyAlignment="1">
      <alignment/>
    </xf>
    <xf numFmtId="8" fontId="53" fillId="49" borderId="0" xfId="44" applyNumberFormat="1" applyFont="1" applyFill="1" applyBorder="1" applyAlignment="1">
      <alignment/>
    </xf>
    <xf numFmtId="0" fontId="8" fillId="49" borderId="0" xfId="0" applyFont="1" applyFill="1" applyBorder="1" applyAlignment="1">
      <alignment/>
    </xf>
    <xf numFmtId="6" fontId="8" fillId="37" borderId="38" xfId="0" applyNumberFormat="1" applyFont="1" applyFill="1" applyBorder="1" applyAlignment="1">
      <alignment/>
    </xf>
    <xf numFmtId="6" fontId="8" fillId="37" borderId="13" xfId="0" applyNumberFormat="1" applyFont="1" applyFill="1" applyBorder="1" applyAlignment="1">
      <alignment/>
    </xf>
    <xf numFmtId="6" fontId="8" fillId="45" borderId="17" xfId="0" applyNumberFormat="1" applyFont="1" applyFill="1" applyBorder="1" applyAlignment="1">
      <alignment/>
    </xf>
    <xf numFmtId="164" fontId="8" fillId="37" borderId="17" xfId="0" applyNumberFormat="1" applyFont="1" applyFill="1" applyBorder="1" applyAlignment="1">
      <alignment/>
    </xf>
    <xf numFmtId="0" fontId="11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/>
    </xf>
    <xf numFmtId="0" fontId="7" fillId="0" borderId="27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/>
    </xf>
    <xf numFmtId="0" fontId="8" fillId="34" borderId="27" xfId="0" applyFont="1" applyFill="1" applyBorder="1" applyAlignment="1">
      <alignment horizontal="left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4" fillId="49" borderId="46" xfId="0" applyFont="1" applyFill="1" applyBorder="1" applyAlignment="1">
      <alignment horizontal="left"/>
    </xf>
    <xf numFmtId="0" fontId="5" fillId="49" borderId="47" xfId="0" applyFont="1" applyFill="1" applyBorder="1" applyAlignment="1">
      <alignment horizontal="left"/>
    </xf>
    <xf numFmtId="0" fontId="5" fillId="49" borderId="48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/>
    </xf>
    <xf numFmtId="0" fontId="33" fillId="50" borderId="49" xfId="0" applyFont="1" applyFill="1" applyBorder="1" applyAlignment="1">
      <alignment horizontal="center"/>
    </xf>
    <xf numFmtId="0" fontId="33" fillId="51" borderId="50" xfId="0" applyFont="1" applyFill="1" applyBorder="1" applyAlignment="1">
      <alignment/>
    </xf>
    <xf numFmtId="0" fontId="33" fillId="51" borderId="51" xfId="0" applyFont="1" applyFill="1" applyBorder="1" applyAlignment="1">
      <alignment/>
    </xf>
    <xf numFmtId="0" fontId="8" fillId="52" borderId="52" xfId="0" applyFont="1" applyFill="1" applyBorder="1" applyAlignment="1">
      <alignment horizontal="right"/>
    </xf>
    <xf numFmtId="0" fontId="7" fillId="3" borderId="47" xfId="0" applyFont="1" applyFill="1" applyBorder="1" applyAlignment="1">
      <alignment/>
    </xf>
    <xf numFmtId="0" fontId="8" fillId="52" borderId="39" xfId="0" applyFont="1" applyFill="1" applyBorder="1" applyAlignment="1">
      <alignment horizontal="right"/>
    </xf>
    <xf numFmtId="0" fontId="7" fillId="3" borderId="41" xfId="0" applyFont="1" applyFill="1" applyBorder="1" applyAlignment="1">
      <alignment/>
    </xf>
    <xf numFmtId="0" fontId="8" fillId="52" borderId="53" xfId="0" applyFont="1" applyFill="1" applyBorder="1" applyAlignment="1">
      <alignment horizontal="right" wrapText="1"/>
    </xf>
    <xf numFmtId="0" fontId="8" fillId="52" borderId="54" xfId="0" applyFont="1" applyFill="1" applyBorder="1" applyAlignment="1">
      <alignment horizontal="right" wrapText="1"/>
    </xf>
    <xf numFmtId="0" fontId="7" fillId="53" borderId="36" xfId="0" applyFont="1" applyFill="1" applyBorder="1" applyAlignment="1">
      <alignment horizontal="left"/>
    </xf>
    <xf numFmtId="0" fontId="7" fillId="53" borderId="44" xfId="0" applyFont="1" applyFill="1" applyBorder="1" applyAlignment="1">
      <alignment horizontal="left"/>
    </xf>
    <xf numFmtId="0" fontId="7" fillId="53" borderId="37" xfId="0" applyFont="1" applyFill="1" applyBorder="1" applyAlignment="1">
      <alignment horizontal="left"/>
    </xf>
    <xf numFmtId="0" fontId="56" fillId="54" borderId="55" xfId="0" applyFont="1" applyFill="1" applyBorder="1" applyAlignment="1">
      <alignment horizontal="center" wrapText="1"/>
    </xf>
    <xf numFmtId="0" fontId="56" fillId="54" borderId="56" xfId="0" applyFont="1" applyFill="1" applyBorder="1" applyAlignment="1">
      <alignment horizontal="center" wrapText="1"/>
    </xf>
    <xf numFmtId="0" fontId="56" fillId="54" borderId="57" xfId="0" applyFont="1" applyFill="1" applyBorder="1" applyAlignment="1">
      <alignment horizontal="center" wrapText="1"/>
    </xf>
    <xf numFmtId="164" fontId="7" fillId="54" borderId="58" xfId="0" applyNumberFormat="1" applyFont="1" applyFill="1" applyBorder="1" applyAlignment="1">
      <alignment/>
    </xf>
    <xf numFmtId="10" fontId="7" fillId="54" borderId="59" xfId="57" applyNumberFormat="1" applyFont="1" applyFill="1" applyBorder="1" applyAlignment="1">
      <alignment/>
    </xf>
    <xf numFmtId="37" fontId="7" fillId="54" borderId="11" xfId="0" applyNumberFormat="1" applyFont="1" applyFill="1" applyBorder="1" applyAlignment="1">
      <alignment/>
    </xf>
    <xf numFmtId="164" fontId="7" fillId="54" borderId="6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D0806"/>
  </sheetPr>
  <dimension ref="A1:O979"/>
  <sheetViews>
    <sheetView tabSelected="1" zoomScalePageLayoutView="0" workbookViewId="0" topLeftCell="A1">
      <selection activeCell="G18" sqref="G18"/>
    </sheetView>
  </sheetViews>
  <sheetFormatPr defaultColWidth="14.28125" defaultRowHeight="15" customHeight="1"/>
  <cols>
    <col min="1" max="1" width="2.7109375" style="0" customWidth="1"/>
    <col min="2" max="2" width="105.421875" style="0" customWidth="1"/>
    <col min="3" max="3" width="12.7109375" style="0" customWidth="1"/>
    <col min="4" max="4" width="8.28125" style="0" hidden="1" customWidth="1"/>
    <col min="5" max="5" width="11.140625" style="0" customWidth="1"/>
    <col min="6" max="15" width="8.00390625" style="0" customWidth="1"/>
  </cols>
  <sheetData>
    <row r="1" spans="1:15" ht="36.75" customHeight="1" thickBot="1">
      <c r="A1" s="143" t="s">
        <v>94</v>
      </c>
      <c r="B1" s="144"/>
      <c r="C1" s="1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9.25" customHeight="1" thickBot="1">
      <c r="A2" s="129" t="s">
        <v>93</v>
      </c>
      <c r="B2" s="130"/>
      <c r="C2" s="1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 thickBot="1">
      <c r="A3" s="103"/>
      <c r="B3" s="104"/>
      <c r="C3" s="10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4" customFormat="1" ht="13.5" customHeight="1" thickBot="1">
      <c r="A4" s="146" t="s">
        <v>0</v>
      </c>
      <c r="B4" s="147"/>
      <c r="C4" s="158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s="14" customFormat="1" ht="15.75" customHeight="1" thickBot="1">
      <c r="A5" s="148" t="s">
        <v>92</v>
      </c>
      <c r="B5" s="149"/>
      <c r="C5" s="15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s="14" customFormat="1" ht="13.5" customHeight="1" thickBot="1">
      <c r="A6" s="148" t="s">
        <v>47</v>
      </c>
      <c r="B6" s="149"/>
      <c r="C6" s="160"/>
      <c r="D6" s="100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s="14" customFormat="1" ht="18" customHeight="1" thickBot="1">
      <c r="A7" s="150" t="s">
        <v>1</v>
      </c>
      <c r="B7" s="151"/>
      <c r="C7" s="161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14" customFormat="1" ht="18" customHeight="1">
      <c r="A8" s="106"/>
      <c r="B8" s="107"/>
      <c r="C8" s="108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s="14" customFormat="1" ht="18" customHeight="1">
      <c r="A9" s="152"/>
      <c r="B9" s="153"/>
      <c r="C9" s="154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s="14" customFormat="1" ht="18" customHeight="1">
      <c r="A10" s="152"/>
      <c r="B10" s="153"/>
      <c r="C10" s="154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s="14" customFormat="1" ht="12.75" customHeight="1">
      <c r="A11" s="106"/>
      <c r="B11" s="107"/>
      <c r="C11" s="108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s="14" customFormat="1" ht="12.75" customHeight="1" thickBot="1">
      <c r="A12" s="109"/>
      <c r="B12" s="110"/>
      <c r="C12" s="111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s="14" customFormat="1" ht="12.75" customHeight="1">
      <c r="A13" s="155" t="s">
        <v>2</v>
      </c>
      <c r="B13" s="156"/>
      <c r="C13" s="157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 s="14" customFormat="1" ht="12.75" customHeight="1">
      <c r="A14" s="112">
        <v>1</v>
      </c>
      <c r="B14" s="134"/>
      <c r="C14" s="135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1:15" s="14" customFormat="1" ht="12.75" customHeight="1">
      <c r="A15" s="112">
        <v>2</v>
      </c>
      <c r="B15" s="134"/>
      <c r="C15" s="135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5" s="14" customFormat="1" ht="12.75" customHeight="1">
      <c r="A16" s="112">
        <v>3</v>
      </c>
      <c r="B16" s="134"/>
      <c r="C16" s="135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1:15" s="14" customFormat="1" ht="12.75" customHeight="1">
      <c r="A17" s="112">
        <v>4</v>
      </c>
      <c r="B17" s="134"/>
      <c r="C17" s="135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s="14" customFormat="1" ht="12.75" customHeight="1">
      <c r="A18" s="112">
        <v>5</v>
      </c>
      <c r="B18" s="116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s="14" customFormat="1" ht="12.75" customHeight="1">
      <c r="A19" s="112">
        <v>6</v>
      </c>
      <c r="B19" s="116"/>
      <c r="C19" s="117"/>
      <c r="D19" s="102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 s="14" customFormat="1" ht="12.75" customHeight="1">
      <c r="A20" s="112">
        <v>7</v>
      </c>
      <c r="B20" s="134"/>
      <c r="C20" s="135"/>
      <c r="D20" s="102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s="14" customFormat="1" ht="12.75" customHeight="1">
      <c r="A21" s="112">
        <v>8</v>
      </c>
      <c r="B21" s="134"/>
      <c r="C21" s="135"/>
      <c r="D21" s="102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 s="14" customFormat="1" ht="13.5" customHeight="1">
      <c r="A22" s="112">
        <v>9</v>
      </c>
      <c r="B22" s="134"/>
      <c r="C22" s="135"/>
      <c r="D22" s="102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 s="14" customFormat="1" ht="12.75" customHeight="1" thickBot="1">
      <c r="A23" s="112">
        <v>10</v>
      </c>
      <c r="B23" s="132"/>
      <c r="C23" s="133"/>
      <c r="D23" s="102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 ht="12.75" customHeight="1">
      <c r="A24" s="1"/>
      <c r="B24" s="2"/>
      <c r="C24" s="4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"/>
      <c r="B25" s="2"/>
      <c r="C25" s="4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"/>
      <c r="B26" s="2"/>
      <c r="C26" s="4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"/>
      <c r="B27" s="2"/>
      <c r="C27" s="4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"/>
      <c r="B28" s="2"/>
      <c r="C28" s="4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"/>
      <c r="B29" s="2"/>
      <c r="C29" s="4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2"/>
      <c r="C30" s="4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2"/>
      <c r="C31" s="4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2"/>
      <c r="C32" s="4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"/>
      <c r="B33" s="2"/>
      <c r="C33" s="4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"/>
      <c r="B34" s="2"/>
      <c r="C34" s="4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1"/>
      <c r="B35" s="2"/>
      <c r="C35" s="4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"/>
      <c r="B36" s="2"/>
      <c r="C36" s="4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"/>
      <c r="B37" s="2"/>
      <c r="C37" s="4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"/>
      <c r="B38" s="2"/>
      <c r="C38" s="4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"/>
      <c r="B39" s="2"/>
      <c r="C39" s="4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"/>
      <c r="B40" s="2"/>
      <c r="C40" s="4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1"/>
      <c r="B41" s="2"/>
      <c r="C41" s="4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>
      <c r="A42" s="1"/>
      <c r="B42" s="2"/>
      <c r="C42" s="4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 customHeight="1">
      <c r="A43" s="1"/>
      <c r="B43" s="2"/>
      <c r="C43" s="4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 customHeight="1">
      <c r="A44" s="1"/>
      <c r="B44" s="2"/>
      <c r="C44" s="4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 customHeight="1">
      <c r="A45" s="1"/>
      <c r="B45" s="2"/>
      <c r="C45" s="4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 customHeight="1">
      <c r="A46" s="1"/>
      <c r="B46" s="2"/>
      <c r="C46" s="4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 customHeight="1">
      <c r="A47" s="1"/>
      <c r="B47" s="2"/>
      <c r="C47" s="4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>
      <c r="A48" s="1"/>
      <c r="B48" s="2"/>
      <c r="C48" s="4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 customHeight="1">
      <c r="A49" s="1"/>
      <c r="B49" s="2"/>
      <c r="C49" s="4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 customHeight="1">
      <c r="A50" s="1"/>
      <c r="B50" s="2"/>
      <c r="C50" s="4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 customHeight="1">
      <c r="A51" s="1"/>
      <c r="B51" s="2"/>
      <c r="C51" s="4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 customHeight="1">
      <c r="A52" s="1"/>
      <c r="B52" s="2"/>
      <c r="C52" s="4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 customHeight="1">
      <c r="A53" s="1"/>
      <c r="B53" s="2"/>
      <c r="C53" s="4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 customHeight="1">
      <c r="A54" s="1"/>
      <c r="B54" s="2"/>
      <c r="C54" s="4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 customHeight="1">
      <c r="A55" s="1"/>
      <c r="B55" s="2"/>
      <c r="C55" s="4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 customHeight="1">
      <c r="A56" s="1"/>
      <c r="B56" s="2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 customHeight="1">
      <c r="A57" s="1"/>
      <c r="B57" s="2"/>
      <c r="C57" s="4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 customHeight="1">
      <c r="A58" s="1"/>
      <c r="B58" s="2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 customHeight="1">
      <c r="A60" s="1"/>
      <c r="B60" s="2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3" ht="15" customHeight="1">
      <c r="A979" s="1"/>
      <c r="B979" s="2"/>
      <c r="C979" s="1"/>
    </row>
  </sheetData>
  <sheetProtection/>
  <mergeCells count="17">
    <mergeCell ref="B14:C14"/>
    <mergeCell ref="A10:C10"/>
    <mergeCell ref="A13:C13"/>
    <mergeCell ref="A4:B4"/>
    <mergeCell ref="A7:B7"/>
    <mergeCell ref="A9:C9"/>
    <mergeCell ref="A5:B5"/>
    <mergeCell ref="A6:B6"/>
    <mergeCell ref="A2:C2"/>
    <mergeCell ref="A1:C1"/>
    <mergeCell ref="B23:C23"/>
    <mergeCell ref="B17:C17"/>
    <mergeCell ref="B20:C20"/>
    <mergeCell ref="B21:C21"/>
    <mergeCell ref="B22:C22"/>
    <mergeCell ref="B16:C16"/>
    <mergeCell ref="B15:C15"/>
  </mergeCells>
  <printOptions horizontalCentered="1"/>
  <pageMargins left="0.25" right="0.25" top="0.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</sheetPr>
  <dimension ref="A1:Y1007"/>
  <sheetViews>
    <sheetView zoomScalePageLayoutView="0" workbookViewId="0" topLeftCell="A1">
      <selection activeCell="R16" sqref="R16"/>
    </sheetView>
  </sheetViews>
  <sheetFormatPr defaultColWidth="14.28125" defaultRowHeight="15" customHeight="1"/>
  <cols>
    <col min="1" max="1" width="27.28125" style="5" customWidth="1"/>
    <col min="2" max="13" width="8.421875" style="5" customWidth="1"/>
    <col min="14" max="14" width="8.421875" style="13" customWidth="1"/>
    <col min="15" max="25" width="8.00390625" style="5" customWidth="1"/>
    <col min="26" max="16384" width="14.28125" style="5" customWidth="1"/>
  </cols>
  <sheetData>
    <row r="1" spans="1:14" ht="24" customHeight="1">
      <c r="A1" s="139" t="str">
        <f>'General Info'!A2:C2</f>
        <v>Company Name: 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4" ht="13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25" ht="26.2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9" t="s">
        <v>16</v>
      </c>
      <c r="O3" s="9"/>
      <c r="P3" s="60"/>
      <c r="Q3" s="60"/>
      <c r="R3" s="60"/>
      <c r="S3" s="60"/>
      <c r="T3" s="60"/>
      <c r="U3" s="9"/>
      <c r="V3" s="9"/>
      <c r="W3" s="9"/>
      <c r="X3" s="9"/>
      <c r="Y3" s="9"/>
    </row>
    <row r="4" spans="1:20" ht="12.75" customHeight="1">
      <c r="A4" s="142" t="s">
        <v>86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P4" s="60"/>
      <c r="Q4" s="61"/>
      <c r="R4" s="62" t="s">
        <v>41</v>
      </c>
      <c r="S4" s="63"/>
      <c r="T4" s="60"/>
    </row>
    <row r="5" spans="1:20" ht="12.75" customHeight="1">
      <c r="A5" s="10" t="s">
        <v>59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>
        <f>SUM(B5:M5)</f>
        <v>0</v>
      </c>
      <c r="P5" s="60"/>
      <c r="Q5" s="64"/>
      <c r="R5" s="62" t="s">
        <v>41</v>
      </c>
      <c r="S5" s="63"/>
      <c r="T5" s="60"/>
    </row>
    <row r="6" spans="1:20" ht="12.75" customHeight="1">
      <c r="A6" s="10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>
        <f>SUM(B6:M6)</f>
        <v>0</v>
      </c>
      <c r="P6" s="60"/>
      <c r="Q6" s="65"/>
      <c r="R6" s="62" t="s">
        <v>41</v>
      </c>
      <c r="S6" s="63"/>
      <c r="T6" s="60"/>
    </row>
    <row r="7" spans="1:20" ht="12.75" customHeight="1">
      <c r="A7" s="10" t="s">
        <v>60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>SUM(B7:M7)</f>
        <v>0</v>
      </c>
      <c r="P7" s="60"/>
      <c r="Q7" s="66"/>
      <c r="R7" s="67" t="s">
        <v>42</v>
      </c>
      <c r="S7" s="68"/>
      <c r="T7" s="60"/>
    </row>
    <row r="8" spans="1:20" ht="12.75" customHeight="1">
      <c r="A8" s="1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>SUM(B8:M8)</f>
        <v>0</v>
      </c>
      <c r="P8" s="60"/>
      <c r="Q8" s="60"/>
      <c r="R8" s="60"/>
      <c r="S8" s="60"/>
      <c r="T8" s="60"/>
    </row>
    <row r="9" spans="1:14" ht="12.75" customHeight="1">
      <c r="A9" s="22" t="s">
        <v>17</v>
      </c>
      <c r="B9" s="23">
        <f>SUM(B5:B8)</f>
        <v>0</v>
      </c>
      <c r="C9" s="23">
        <f aca="true" t="shared" si="0" ref="C9:M9">SUM(C5:C8)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1">
        <f>SUM(N5:N8)</f>
        <v>0</v>
      </c>
    </row>
    <row r="10" spans="1:14" ht="12.75" customHeight="1">
      <c r="A10" s="142" t="s">
        <v>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/>
    </row>
    <row r="11" spans="1:14" ht="12.75" customHeight="1">
      <c r="A11" s="10" t="s">
        <v>57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>SUM(B11:M11)</f>
        <v>0</v>
      </c>
    </row>
    <row r="12" spans="1:14" ht="12.75" customHeight="1">
      <c r="A12" s="10" t="s">
        <v>58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>SUM(B12:M12)</f>
        <v>0</v>
      </c>
    </row>
    <row r="13" spans="1:14" ht="12.75" customHeight="1">
      <c r="A13" s="10" t="s">
        <v>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>SUM(B13:M13)</f>
        <v>0</v>
      </c>
    </row>
    <row r="14" spans="1:14" ht="12.75" customHeight="1">
      <c r="A14" s="1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>SUM(B14:M14)</f>
        <v>0</v>
      </c>
    </row>
    <row r="15" spans="1:14" ht="12.75" customHeight="1">
      <c r="A15" s="22" t="s">
        <v>20</v>
      </c>
      <c r="B15" s="23">
        <f aca="true" t="shared" si="1" ref="B15:N15">SUM(B11:B14)</f>
        <v>0</v>
      </c>
      <c r="C15" s="23">
        <f t="shared" si="1"/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1">
        <f t="shared" si="1"/>
        <v>0</v>
      </c>
    </row>
    <row r="16" spans="1:14" ht="12.75" customHeight="1">
      <c r="A16" s="24" t="s">
        <v>54</v>
      </c>
      <c r="B16" s="25" t="e">
        <f>B15/B9</f>
        <v>#DIV/0!</v>
      </c>
      <c r="C16" s="25" t="e">
        <f aca="true" t="shared" si="2" ref="C16:M16">C15/C9</f>
        <v>#DIV/0!</v>
      </c>
      <c r="D16" s="25" t="e">
        <f t="shared" si="2"/>
        <v>#DIV/0!</v>
      </c>
      <c r="E16" s="25" t="e">
        <f>E15/E9</f>
        <v>#DIV/0!</v>
      </c>
      <c r="F16" s="25" t="e">
        <f t="shared" si="2"/>
        <v>#DIV/0!</v>
      </c>
      <c r="G16" s="25" t="e">
        <f t="shared" si="2"/>
        <v>#DIV/0!</v>
      </c>
      <c r="H16" s="25" t="e">
        <f t="shared" si="2"/>
        <v>#DIV/0!</v>
      </c>
      <c r="I16" s="25" t="e">
        <f t="shared" si="2"/>
        <v>#DIV/0!</v>
      </c>
      <c r="J16" s="25" t="e">
        <f t="shared" si="2"/>
        <v>#DIV/0!</v>
      </c>
      <c r="K16" s="25" t="e">
        <f t="shared" si="2"/>
        <v>#DIV/0!</v>
      </c>
      <c r="L16" s="25" t="e">
        <f t="shared" si="2"/>
        <v>#DIV/0!</v>
      </c>
      <c r="M16" s="25" t="e">
        <f t="shared" si="2"/>
        <v>#DIV/0!</v>
      </c>
      <c r="N16" s="26" t="e">
        <f>SUM(100%-N18)</f>
        <v>#DIV/0!</v>
      </c>
    </row>
    <row r="17" spans="1:14" ht="12.75" customHeight="1">
      <c r="A17" s="24" t="s">
        <v>21</v>
      </c>
      <c r="B17" s="126">
        <f aca="true" t="shared" si="3" ref="B17:L17">B9-B15</f>
        <v>0</v>
      </c>
      <c r="C17" s="126">
        <f t="shared" si="3"/>
        <v>0</v>
      </c>
      <c r="D17" s="126">
        <f t="shared" si="3"/>
        <v>0</v>
      </c>
      <c r="E17" s="126">
        <f t="shared" si="3"/>
        <v>0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43">
        <f>M9-M15</f>
        <v>0</v>
      </c>
      <c r="N17" s="128">
        <f>N9-N15</f>
        <v>0</v>
      </c>
    </row>
    <row r="18" spans="1:14" ht="12.75" customHeight="1">
      <c r="A18" s="24" t="s">
        <v>22</v>
      </c>
      <c r="B18" s="27" t="e">
        <f aca="true" t="shared" si="4" ref="B18:N18">SUM(B17/B9)</f>
        <v>#DIV/0!</v>
      </c>
      <c r="C18" s="27" t="e">
        <f t="shared" si="4"/>
        <v>#DIV/0!</v>
      </c>
      <c r="D18" s="27" t="e">
        <f t="shared" si="4"/>
        <v>#DIV/0!</v>
      </c>
      <c r="E18" s="27" t="e">
        <f t="shared" si="4"/>
        <v>#DIV/0!</v>
      </c>
      <c r="F18" s="27" t="e">
        <f t="shared" si="4"/>
        <v>#DIV/0!</v>
      </c>
      <c r="G18" s="27" t="e">
        <f t="shared" si="4"/>
        <v>#DIV/0!</v>
      </c>
      <c r="H18" s="27" t="e">
        <f t="shared" si="4"/>
        <v>#DIV/0!</v>
      </c>
      <c r="I18" s="27" t="e">
        <f t="shared" si="4"/>
        <v>#DIV/0!</v>
      </c>
      <c r="J18" s="27" t="e">
        <f t="shared" si="4"/>
        <v>#DIV/0!</v>
      </c>
      <c r="K18" s="27" t="e">
        <f t="shared" si="4"/>
        <v>#DIV/0!</v>
      </c>
      <c r="L18" s="27" t="e">
        <f t="shared" si="4"/>
        <v>#DIV/0!</v>
      </c>
      <c r="M18" s="27" t="e">
        <f t="shared" si="4"/>
        <v>#DIV/0!</v>
      </c>
      <c r="N18" s="28" t="e">
        <f t="shared" si="4"/>
        <v>#DIV/0!</v>
      </c>
    </row>
    <row r="19" spans="1:14" ht="12.75" customHeight="1">
      <c r="A19" s="142" t="s">
        <v>23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</row>
    <row r="20" spans="1:14" ht="12.75" customHeight="1">
      <c r="A20" s="29" t="s">
        <v>61</v>
      </c>
      <c r="B20" s="30"/>
      <c r="C20" s="20">
        <f>B20</f>
        <v>0</v>
      </c>
      <c r="D20" s="20">
        <f aca="true" t="shared" si="5" ref="D20:M20">C20</f>
        <v>0</v>
      </c>
      <c r="E20" s="20">
        <f t="shared" si="5"/>
        <v>0</v>
      </c>
      <c r="F20" s="20">
        <f t="shared" si="5"/>
        <v>0</v>
      </c>
      <c r="G20" s="20">
        <f t="shared" si="5"/>
        <v>0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1">
        <f>SUM(B20:M20)</f>
        <v>0</v>
      </c>
    </row>
    <row r="21" spans="1:14" ht="12.75" customHeight="1">
      <c r="A21" s="31" t="s">
        <v>24</v>
      </c>
      <c r="B21" s="30"/>
      <c r="C21" s="20">
        <f aca="true" t="shared" si="6" ref="C21:M21">B21</f>
        <v>0</v>
      </c>
      <c r="D21" s="20">
        <f t="shared" si="6"/>
        <v>0</v>
      </c>
      <c r="E21" s="20">
        <f t="shared" si="6"/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0">
        <f t="shared" si="6"/>
        <v>0</v>
      </c>
      <c r="J21" s="20">
        <f t="shared" si="6"/>
        <v>0</v>
      </c>
      <c r="K21" s="20">
        <f t="shared" si="6"/>
        <v>0</v>
      </c>
      <c r="L21" s="20">
        <f t="shared" si="6"/>
        <v>0</v>
      </c>
      <c r="M21" s="20">
        <f t="shared" si="6"/>
        <v>0</v>
      </c>
      <c r="N21" s="21">
        <f aca="true" t="shared" si="7" ref="N21:N42">SUM(B21:M21)</f>
        <v>0</v>
      </c>
    </row>
    <row r="22" spans="1:14" ht="12.75" customHeight="1">
      <c r="A22" s="32" t="s">
        <v>26</v>
      </c>
      <c r="B22" s="30"/>
      <c r="C22" s="20">
        <f aca="true" t="shared" si="8" ref="C22:M22">B22</f>
        <v>0</v>
      </c>
      <c r="D22" s="20">
        <f t="shared" si="8"/>
        <v>0</v>
      </c>
      <c r="E22" s="20">
        <f t="shared" si="8"/>
        <v>0</v>
      </c>
      <c r="F22" s="20">
        <f t="shared" si="8"/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0">
        <f t="shared" si="8"/>
        <v>0</v>
      </c>
      <c r="L22" s="20">
        <f t="shared" si="8"/>
        <v>0</v>
      </c>
      <c r="M22" s="20">
        <f t="shared" si="8"/>
        <v>0</v>
      </c>
      <c r="N22" s="21">
        <f t="shared" si="7"/>
        <v>0</v>
      </c>
    </row>
    <row r="23" spans="1:14" ht="12.75" customHeight="1">
      <c r="A23" s="29" t="s">
        <v>27</v>
      </c>
      <c r="B23" s="30"/>
      <c r="C23" s="20">
        <f aca="true" t="shared" si="9" ref="C23:M23">B23</f>
        <v>0</v>
      </c>
      <c r="D23" s="20">
        <f t="shared" si="9"/>
        <v>0</v>
      </c>
      <c r="E23" s="20">
        <f t="shared" si="9"/>
        <v>0</v>
      </c>
      <c r="F23" s="20">
        <f t="shared" si="9"/>
        <v>0</v>
      </c>
      <c r="G23" s="20">
        <f t="shared" si="9"/>
        <v>0</v>
      </c>
      <c r="H23" s="20">
        <f t="shared" si="9"/>
        <v>0</v>
      </c>
      <c r="I23" s="20">
        <f t="shared" si="9"/>
        <v>0</v>
      </c>
      <c r="J23" s="20">
        <f t="shared" si="9"/>
        <v>0</v>
      </c>
      <c r="K23" s="20">
        <f t="shared" si="9"/>
        <v>0</v>
      </c>
      <c r="L23" s="20">
        <f t="shared" si="9"/>
        <v>0</v>
      </c>
      <c r="M23" s="20">
        <f t="shared" si="9"/>
        <v>0</v>
      </c>
      <c r="N23" s="21">
        <f t="shared" si="7"/>
        <v>0</v>
      </c>
    </row>
    <row r="24" spans="1:14" ht="12.75" customHeight="1">
      <c r="A24" s="29" t="s">
        <v>68</v>
      </c>
      <c r="B24" s="30"/>
      <c r="C24" s="20">
        <f aca="true" t="shared" si="10" ref="C24:M24">B24</f>
        <v>0</v>
      </c>
      <c r="D24" s="20">
        <f t="shared" si="10"/>
        <v>0</v>
      </c>
      <c r="E24" s="20">
        <f t="shared" si="10"/>
        <v>0</v>
      </c>
      <c r="F24" s="20">
        <f t="shared" si="10"/>
        <v>0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20">
        <f t="shared" si="10"/>
        <v>0</v>
      </c>
      <c r="L24" s="20">
        <f t="shared" si="10"/>
        <v>0</v>
      </c>
      <c r="M24" s="20">
        <f t="shared" si="10"/>
        <v>0</v>
      </c>
      <c r="N24" s="21">
        <f t="shared" si="7"/>
        <v>0</v>
      </c>
    </row>
    <row r="25" spans="1:14" ht="12.75" customHeight="1">
      <c r="A25" s="29" t="s">
        <v>70</v>
      </c>
      <c r="B25" s="33">
        <f aca="true" t="shared" si="11" ref="B25:M25">B9*0.025</f>
        <v>0</v>
      </c>
      <c r="C25" s="33">
        <f t="shared" si="11"/>
        <v>0</v>
      </c>
      <c r="D25" s="33">
        <f t="shared" si="11"/>
        <v>0</v>
      </c>
      <c r="E25" s="33">
        <f t="shared" si="11"/>
        <v>0</v>
      </c>
      <c r="F25" s="33">
        <f t="shared" si="11"/>
        <v>0</v>
      </c>
      <c r="G25" s="33">
        <f t="shared" si="11"/>
        <v>0</v>
      </c>
      <c r="H25" s="33">
        <f t="shared" si="11"/>
        <v>0</v>
      </c>
      <c r="I25" s="33">
        <f t="shared" si="11"/>
        <v>0</v>
      </c>
      <c r="J25" s="33">
        <f t="shared" si="11"/>
        <v>0</v>
      </c>
      <c r="K25" s="33">
        <f t="shared" si="11"/>
        <v>0</v>
      </c>
      <c r="L25" s="33">
        <f t="shared" si="11"/>
        <v>0</v>
      </c>
      <c r="M25" s="33">
        <f t="shared" si="11"/>
        <v>0</v>
      </c>
      <c r="N25" s="21">
        <f t="shared" si="7"/>
        <v>0</v>
      </c>
    </row>
    <row r="26" spans="1:14" ht="12.75" customHeight="1">
      <c r="A26" s="29" t="s">
        <v>69</v>
      </c>
      <c r="B26" s="30"/>
      <c r="C26" s="20">
        <f>B26</f>
        <v>0</v>
      </c>
      <c r="D26" s="20">
        <f aca="true" t="shared" si="12" ref="D26:M27">C26</f>
        <v>0</v>
      </c>
      <c r="E26" s="20">
        <f t="shared" si="12"/>
        <v>0</v>
      </c>
      <c r="F26" s="20">
        <f t="shared" si="12"/>
        <v>0</v>
      </c>
      <c r="G26" s="20">
        <f t="shared" si="12"/>
        <v>0</v>
      </c>
      <c r="H26" s="20">
        <f t="shared" si="12"/>
        <v>0</v>
      </c>
      <c r="I26" s="20">
        <f t="shared" si="12"/>
        <v>0</v>
      </c>
      <c r="J26" s="20">
        <f t="shared" si="12"/>
        <v>0</v>
      </c>
      <c r="K26" s="20">
        <f t="shared" si="12"/>
        <v>0</v>
      </c>
      <c r="L26" s="20">
        <f t="shared" si="12"/>
        <v>0</v>
      </c>
      <c r="M26" s="20">
        <f t="shared" si="12"/>
        <v>0</v>
      </c>
      <c r="N26" s="21">
        <f t="shared" si="7"/>
        <v>0</v>
      </c>
    </row>
    <row r="27" spans="1:14" ht="12.75" customHeight="1">
      <c r="A27" s="29" t="s">
        <v>28</v>
      </c>
      <c r="B27" s="30"/>
      <c r="C27" s="20">
        <f>B27</f>
        <v>0</v>
      </c>
      <c r="D27" s="20">
        <f t="shared" si="12"/>
        <v>0</v>
      </c>
      <c r="E27" s="20">
        <f t="shared" si="12"/>
        <v>0</v>
      </c>
      <c r="F27" s="20">
        <f t="shared" si="12"/>
        <v>0</v>
      </c>
      <c r="G27" s="20">
        <f t="shared" si="12"/>
        <v>0</v>
      </c>
      <c r="H27" s="20">
        <f t="shared" si="12"/>
        <v>0</v>
      </c>
      <c r="I27" s="20">
        <f t="shared" si="12"/>
        <v>0</v>
      </c>
      <c r="J27" s="20">
        <f t="shared" si="12"/>
        <v>0</v>
      </c>
      <c r="K27" s="20">
        <f t="shared" si="12"/>
        <v>0</v>
      </c>
      <c r="L27" s="20">
        <f t="shared" si="12"/>
        <v>0</v>
      </c>
      <c r="M27" s="20">
        <f t="shared" si="12"/>
        <v>0</v>
      </c>
      <c r="N27" s="21">
        <f t="shared" si="7"/>
        <v>0</v>
      </c>
    </row>
    <row r="28" spans="1:14" ht="12.75" customHeight="1">
      <c r="A28" s="29" t="s">
        <v>51</v>
      </c>
      <c r="B28" s="33">
        <f>Amortization!H9</f>
        <v>0</v>
      </c>
      <c r="C28" s="33" t="e">
        <f>Amortization!G13</f>
        <v>#NUM!</v>
      </c>
      <c r="D28" s="33" t="e">
        <f>Amortization!H13</f>
        <v>#NUM!</v>
      </c>
      <c r="E28" s="33" t="e">
        <f>Amortization!G17</f>
        <v>#NUM!</v>
      </c>
      <c r="F28" s="33" t="e">
        <f>Amortization!H17</f>
        <v>#NUM!</v>
      </c>
      <c r="G28" s="33" t="e">
        <f>Amortization!G21</f>
        <v>#NUM!</v>
      </c>
      <c r="H28" s="33" t="e">
        <f>Amortization!H21</f>
        <v>#NUM!</v>
      </c>
      <c r="I28" s="33" t="e">
        <f>Amortization!G25</f>
        <v>#NUM!</v>
      </c>
      <c r="J28" s="33" t="e">
        <f>Amortization!H25</f>
        <v>#NUM!</v>
      </c>
      <c r="K28" s="33" t="e">
        <f>Amortization!G29</f>
        <v>#NUM!</v>
      </c>
      <c r="L28" s="33" t="e">
        <f>Amortization!H29</f>
        <v>#NUM!</v>
      </c>
      <c r="M28" s="33" t="e">
        <f>Amortization!G33</f>
        <v>#NUM!</v>
      </c>
      <c r="N28" s="21" t="e">
        <f t="shared" si="7"/>
        <v>#NUM!</v>
      </c>
    </row>
    <row r="29" spans="1:14" ht="12.75" customHeight="1">
      <c r="A29" s="29" t="s">
        <v>65</v>
      </c>
      <c r="B29" s="30"/>
      <c r="C29" s="20">
        <f>B29</f>
        <v>0</v>
      </c>
      <c r="D29" s="20">
        <f aca="true" t="shared" si="13" ref="D29:M29">C29</f>
        <v>0</v>
      </c>
      <c r="E29" s="20">
        <f t="shared" si="13"/>
        <v>0</v>
      </c>
      <c r="F29" s="20">
        <f t="shared" si="13"/>
        <v>0</v>
      </c>
      <c r="G29" s="20">
        <f t="shared" si="13"/>
        <v>0</v>
      </c>
      <c r="H29" s="20">
        <f t="shared" si="13"/>
        <v>0</v>
      </c>
      <c r="I29" s="20">
        <f t="shared" si="13"/>
        <v>0</v>
      </c>
      <c r="J29" s="20">
        <f t="shared" si="13"/>
        <v>0</v>
      </c>
      <c r="K29" s="20">
        <f t="shared" si="13"/>
        <v>0</v>
      </c>
      <c r="L29" s="20">
        <f t="shared" si="13"/>
        <v>0</v>
      </c>
      <c r="M29" s="20">
        <f t="shared" si="13"/>
        <v>0</v>
      </c>
      <c r="N29" s="21">
        <f t="shared" si="7"/>
        <v>0</v>
      </c>
    </row>
    <row r="30" spans="1:14" ht="12.75" customHeight="1">
      <c r="A30" s="29" t="s">
        <v>62</v>
      </c>
      <c r="B30" s="3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7"/>
        <v>0</v>
      </c>
    </row>
    <row r="31" spans="1:14" ht="12.75" customHeight="1">
      <c r="A31" s="29" t="s">
        <v>29</v>
      </c>
      <c r="B31" s="30"/>
      <c r="C31" s="20">
        <f>B31</f>
        <v>0</v>
      </c>
      <c r="D31" s="20">
        <f aca="true" t="shared" si="14" ref="D31:M31">C31</f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20">
        <f t="shared" si="14"/>
        <v>0</v>
      </c>
      <c r="I31" s="20">
        <f t="shared" si="14"/>
        <v>0</v>
      </c>
      <c r="J31" s="20">
        <f t="shared" si="14"/>
        <v>0</v>
      </c>
      <c r="K31" s="20">
        <f t="shared" si="14"/>
        <v>0</v>
      </c>
      <c r="L31" s="20">
        <f t="shared" si="14"/>
        <v>0</v>
      </c>
      <c r="M31" s="20">
        <f t="shared" si="14"/>
        <v>0</v>
      </c>
      <c r="N31" s="21">
        <f t="shared" si="7"/>
        <v>0</v>
      </c>
    </row>
    <row r="32" spans="1:14" ht="12.75" customHeight="1">
      <c r="A32" s="29" t="s">
        <v>72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1">
        <f t="shared" si="7"/>
        <v>0</v>
      </c>
    </row>
    <row r="33" spans="1:14" ht="12.75" customHeight="1">
      <c r="A33" s="29" t="s">
        <v>83</v>
      </c>
      <c r="B33" s="33">
        <f>B32*0.15</f>
        <v>0</v>
      </c>
      <c r="C33" s="33">
        <f aca="true" t="shared" si="15" ref="C33:M33">C32*0.15</f>
        <v>0</v>
      </c>
      <c r="D33" s="33">
        <f t="shared" si="15"/>
        <v>0</v>
      </c>
      <c r="E33" s="33">
        <f t="shared" si="15"/>
        <v>0</v>
      </c>
      <c r="F33" s="33">
        <f t="shared" si="15"/>
        <v>0</v>
      </c>
      <c r="G33" s="33">
        <f t="shared" si="15"/>
        <v>0</v>
      </c>
      <c r="H33" s="33">
        <f t="shared" si="15"/>
        <v>0</v>
      </c>
      <c r="I33" s="33">
        <f t="shared" si="15"/>
        <v>0</v>
      </c>
      <c r="J33" s="33">
        <f t="shared" si="15"/>
        <v>0</v>
      </c>
      <c r="K33" s="33">
        <f t="shared" si="15"/>
        <v>0</v>
      </c>
      <c r="L33" s="33">
        <f t="shared" si="15"/>
        <v>0</v>
      </c>
      <c r="M33" s="33">
        <f t="shared" si="15"/>
        <v>0</v>
      </c>
      <c r="N33" s="21">
        <f t="shared" si="7"/>
        <v>0</v>
      </c>
    </row>
    <row r="34" spans="1:14" ht="12.75" customHeight="1">
      <c r="A34" s="29" t="s">
        <v>67</v>
      </c>
      <c r="B34" s="3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7"/>
        <v>0</v>
      </c>
    </row>
    <row r="35" spans="1:14" ht="12.75" customHeight="1">
      <c r="A35" s="29" t="s">
        <v>63</v>
      </c>
      <c r="B35" s="3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7"/>
        <v>0</v>
      </c>
    </row>
    <row r="36" spans="1:14" ht="12.75" customHeight="1">
      <c r="A36" s="29" t="s">
        <v>30</v>
      </c>
      <c r="B36" s="3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7"/>
        <v>0</v>
      </c>
    </row>
    <row r="37" spans="1:14" ht="12.75" customHeight="1">
      <c r="A37" s="29" t="s">
        <v>64</v>
      </c>
      <c r="B37" s="3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7"/>
        <v>0</v>
      </c>
    </row>
    <row r="38" spans="1:14" ht="12.75" customHeight="1">
      <c r="A38" s="29" t="s">
        <v>32</v>
      </c>
      <c r="B38" s="34"/>
      <c r="C38" s="20">
        <f>B38</f>
        <v>0</v>
      </c>
      <c r="D38" s="20">
        <f aca="true" t="shared" si="16" ref="D38:M38">C38</f>
        <v>0</v>
      </c>
      <c r="E38" s="20">
        <f t="shared" si="16"/>
        <v>0</v>
      </c>
      <c r="F38" s="20">
        <f t="shared" si="16"/>
        <v>0</v>
      </c>
      <c r="G38" s="20">
        <f t="shared" si="16"/>
        <v>0</v>
      </c>
      <c r="H38" s="20">
        <f t="shared" si="16"/>
        <v>0</v>
      </c>
      <c r="I38" s="20">
        <f t="shared" si="16"/>
        <v>0</v>
      </c>
      <c r="J38" s="20">
        <f t="shared" si="16"/>
        <v>0</v>
      </c>
      <c r="K38" s="20">
        <f t="shared" si="16"/>
        <v>0</v>
      </c>
      <c r="L38" s="20">
        <f t="shared" si="16"/>
        <v>0</v>
      </c>
      <c r="M38" s="20">
        <f t="shared" si="16"/>
        <v>0</v>
      </c>
      <c r="N38" s="21">
        <f t="shared" si="7"/>
        <v>0</v>
      </c>
    </row>
    <row r="39" spans="1:14" ht="12.75" customHeight="1">
      <c r="A39" s="29" t="s">
        <v>66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1">
        <f t="shared" si="7"/>
        <v>0</v>
      </c>
    </row>
    <row r="40" spans="1:14" ht="12.75" customHeight="1">
      <c r="A40" s="29" t="s">
        <v>25</v>
      </c>
      <c r="B40" s="30"/>
      <c r="C40" s="20">
        <f>B40</f>
        <v>0</v>
      </c>
      <c r="D40" s="20">
        <f aca="true" t="shared" si="17" ref="D40:M40">C40</f>
        <v>0</v>
      </c>
      <c r="E40" s="20">
        <f t="shared" si="17"/>
        <v>0</v>
      </c>
      <c r="F40" s="20">
        <f t="shared" si="17"/>
        <v>0</v>
      </c>
      <c r="G40" s="20">
        <f t="shared" si="17"/>
        <v>0</v>
      </c>
      <c r="H40" s="20">
        <f t="shared" si="17"/>
        <v>0</v>
      </c>
      <c r="I40" s="20">
        <f t="shared" si="17"/>
        <v>0</v>
      </c>
      <c r="J40" s="20">
        <f t="shared" si="17"/>
        <v>0</v>
      </c>
      <c r="K40" s="20">
        <f t="shared" si="17"/>
        <v>0</v>
      </c>
      <c r="L40" s="20">
        <f t="shared" si="17"/>
        <v>0</v>
      </c>
      <c r="M40" s="20">
        <f t="shared" si="17"/>
        <v>0</v>
      </c>
      <c r="N40" s="21">
        <f t="shared" si="7"/>
        <v>0</v>
      </c>
    </row>
    <row r="41" spans="1:14" ht="12.75" customHeight="1">
      <c r="A41" s="29" t="s">
        <v>73</v>
      </c>
      <c r="B41" s="33">
        <f>B32*0.03</f>
        <v>0</v>
      </c>
      <c r="C41" s="33">
        <f>C32*0.03</f>
        <v>0</v>
      </c>
      <c r="D41" s="33">
        <f aca="true" t="shared" si="18" ref="D41:M41">D32*0.03</f>
        <v>0</v>
      </c>
      <c r="E41" s="33">
        <f t="shared" si="18"/>
        <v>0</v>
      </c>
      <c r="F41" s="33">
        <f t="shared" si="18"/>
        <v>0</v>
      </c>
      <c r="G41" s="33">
        <f t="shared" si="18"/>
        <v>0</v>
      </c>
      <c r="H41" s="33">
        <f t="shared" si="18"/>
        <v>0</v>
      </c>
      <c r="I41" s="33">
        <f t="shared" si="18"/>
        <v>0</v>
      </c>
      <c r="J41" s="33">
        <f t="shared" si="18"/>
        <v>0</v>
      </c>
      <c r="K41" s="33">
        <f t="shared" si="18"/>
        <v>0</v>
      </c>
      <c r="L41" s="33">
        <f t="shared" si="18"/>
        <v>0</v>
      </c>
      <c r="M41" s="33">
        <f t="shared" si="18"/>
        <v>0</v>
      </c>
      <c r="N41" s="21">
        <f t="shared" si="7"/>
        <v>0</v>
      </c>
    </row>
    <row r="42" spans="1:14" ht="12.75" customHeight="1">
      <c r="A42" s="29" t="s">
        <v>19</v>
      </c>
      <c r="B42" s="3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7"/>
        <v>0</v>
      </c>
    </row>
    <row r="43" spans="1:14" ht="12.75" customHeight="1">
      <c r="A43" s="29"/>
      <c r="B43" s="20"/>
      <c r="C43" s="20"/>
      <c r="D43" s="20"/>
      <c r="E43" s="36"/>
      <c r="F43" s="37"/>
      <c r="G43" s="37"/>
      <c r="H43" s="38"/>
      <c r="I43" s="37"/>
      <c r="J43" s="37"/>
      <c r="K43" s="37"/>
      <c r="L43" s="37"/>
      <c r="M43" s="39"/>
      <c r="N43" s="21"/>
    </row>
    <row r="44" spans="1:14" ht="12.75" customHeight="1">
      <c r="A44" s="40" t="s">
        <v>33</v>
      </c>
      <c r="B44" s="23">
        <f>SUM(B20:B43)</f>
        <v>0</v>
      </c>
      <c r="C44" s="23" t="e">
        <f>SUM(C20:C43)</f>
        <v>#NUM!</v>
      </c>
      <c r="D44" s="23" t="e">
        <f aca="true" t="shared" si="19" ref="D44:M44">SUM(D20:D43)</f>
        <v>#NUM!</v>
      </c>
      <c r="E44" s="23" t="e">
        <f t="shared" si="19"/>
        <v>#NUM!</v>
      </c>
      <c r="F44" s="23" t="e">
        <f t="shared" si="19"/>
        <v>#NUM!</v>
      </c>
      <c r="G44" s="23" t="e">
        <f t="shared" si="19"/>
        <v>#NUM!</v>
      </c>
      <c r="H44" s="23" t="e">
        <f t="shared" si="19"/>
        <v>#NUM!</v>
      </c>
      <c r="I44" s="23" t="e">
        <f t="shared" si="19"/>
        <v>#NUM!</v>
      </c>
      <c r="J44" s="23" t="e">
        <f t="shared" si="19"/>
        <v>#NUM!</v>
      </c>
      <c r="K44" s="23" t="e">
        <f t="shared" si="19"/>
        <v>#NUM!</v>
      </c>
      <c r="L44" s="23" t="e">
        <f t="shared" si="19"/>
        <v>#NUM!</v>
      </c>
      <c r="M44" s="23" t="e">
        <f t="shared" si="19"/>
        <v>#NUM!</v>
      </c>
      <c r="N44" s="21" t="e">
        <f>SUM(N20:N43)</f>
        <v>#NUM!</v>
      </c>
    </row>
    <row r="45" spans="1:14" ht="12.75" customHeight="1" thickBot="1">
      <c r="A45" s="41" t="s">
        <v>56</v>
      </c>
      <c r="B45" s="42" t="e">
        <f aca="true" t="shared" si="20" ref="B45:N45">SUM(B44/B9)</f>
        <v>#DIV/0!</v>
      </c>
      <c r="C45" s="42" t="e">
        <f t="shared" si="20"/>
        <v>#NUM!</v>
      </c>
      <c r="D45" s="42" t="e">
        <f t="shared" si="20"/>
        <v>#NUM!</v>
      </c>
      <c r="E45" s="42" t="e">
        <f t="shared" si="20"/>
        <v>#NUM!</v>
      </c>
      <c r="F45" s="42" t="e">
        <f t="shared" si="20"/>
        <v>#NUM!</v>
      </c>
      <c r="G45" s="42" t="e">
        <f t="shared" si="20"/>
        <v>#NUM!</v>
      </c>
      <c r="H45" s="42" t="e">
        <f t="shared" si="20"/>
        <v>#NUM!</v>
      </c>
      <c r="I45" s="42" t="e">
        <f t="shared" si="20"/>
        <v>#NUM!</v>
      </c>
      <c r="J45" s="42" t="e">
        <f t="shared" si="20"/>
        <v>#NUM!</v>
      </c>
      <c r="K45" s="42" t="e">
        <f t="shared" si="20"/>
        <v>#NUM!</v>
      </c>
      <c r="L45" s="42" t="e">
        <f t="shared" si="20"/>
        <v>#NUM!</v>
      </c>
      <c r="M45" s="42" t="e">
        <f t="shared" si="20"/>
        <v>#NUM!</v>
      </c>
      <c r="N45" s="26" t="e">
        <f t="shared" si="20"/>
        <v>#NUM!</v>
      </c>
    </row>
    <row r="46" spans="1:14" ht="12.75" customHeight="1">
      <c r="A46" s="24" t="s">
        <v>55</v>
      </c>
      <c r="B46" s="126">
        <f aca="true" t="shared" si="21" ref="B46:N46">SUM(B17-B44)</f>
        <v>0</v>
      </c>
      <c r="C46" s="126" t="e">
        <f t="shared" si="21"/>
        <v>#NUM!</v>
      </c>
      <c r="D46" s="126" t="e">
        <f t="shared" si="21"/>
        <v>#NUM!</v>
      </c>
      <c r="E46" s="126" t="e">
        <f t="shared" si="21"/>
        <v>#NUM!</v>
      </c>
      <c r="F46" s="126" t="e">
        <f t="shared" si="21"/>
        <v>#NUM!</v>
      </c>
      <c r="G46" s="126" t="e">
        <f t="shared" si="21"/>
        <v>#NUM!</v>
      </c>
      <c r="H46" s="126" t="e">
        <f t="shared" si="21"/>
        <v>#NUM!</v>
      </c>
      <c r="I46" s="126" t="e">
        <f t="shared" si="21"/>
        <v>#NUM!</v>
      </c>
      <c r="J46" s="126" t="e">
        <f t="shared" si="21"/>
        <v>#NUM!</v>
      </c>
      <c r="K46" s="126" t="e">
        <f t="shared" si="21"/>
        <v>#NUM!</v>
      </c>
      <c r="L46" s="126" t="e">
        <f t="shared" si="21"/>
        <v>#NUM!</v>
      </c>
      <c r="M46" s="126" t="e">
        <f t="shared" si="21"/>
        <v>#NUM!</v>
      </c>
      <c r="N46" s="127" t="e">
        <f t="shared" si="21"/>
        <v>#NUM!</v>
      </c>
    </row>
    <row r="47" spans="1:14" ht="12.75" customHeight="1">
      <c r="A47" s="24" t="s">
        <v>77</v>
      </c>
      <c r="B47" s="44" t="e">
        <f aca="true" t="shared" si="22" ref="B47:N47">SUM(B46/B9)</f>
        <v>#DIV/0!</v>
      </c>
      <c r="C47" s="44" t="e">
        <f t="shared" si="22"/>
        <v>#NUM!</v>
      </c>
      <c r="D47" s="44" t="e">
        <f t="shared" si="22"/>
        <v>#NUM!</v>
      </c>
      <c r="E47" s="44" t="e">
        <f t="shared" si="22"/>
        <v>#NUM!</v>
      </c>
      <c r="F47" s="44" t="e">
        <f t="shared" si="22"/>
        <v>#NUM!</v>
      </c>
      <c r="G47" s="44" t="e">
        <f t="shared" si="22"/>
        <v>#NUM!</v>
      </c>
      <c r="H47" s="44" t="e">
        <f t="shared" si="22"/>
        <v>#NUM!</v>
      </c>
      <c r="I47" s="44" t="e">
        <f t="shared" si="22"/>
        <v>#NUM!</v>
      </c>
      <c r="J47" s="44" t="e">
        <f t="shared" si="22"/>
        <v>#NUM!</v>
      </c>
      <c r="K47" s="44" t="e">
        <f t="shared" si="22"/>
        <v>#NUM!</v>
      </c>
      <c r="L47" s="44" t="e">
        <f t="shared" si="22"/>
        <v>#NUM!</v>
      </c>
      <c r="M47" s="44" t="e">
        <f t="shared" si="22"/>
        <v>#NUM!</v>
      </c>
      <c r="N47" s="44" t="e">
        <f t="shared" si="22"/>
        <v>#NUM!</v>
      </c>
    </row>
    <row r="48" spans="1:14" ht="12.75" customHeight="1">
      <c r="A48" s="136" t="s">
        <v>76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8"/>
    </row>
    <row r="49" spans="1:14" ht="12.75" customHeight="1">
      <c r="A49" s="45" t="s">
        <v>81</v>
      </c>
      <c r="B49" s="114">
        <f>B68</f>
        <v>0</v>
      </c>
      <c r="C49" s="114">
        <f>C68</f>
        <v>0</v>
      </c>
      <c r="D49" s="114">
        <f>D68</f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21"/>
    </row>
    <row r="50" spans="1:14" ht="12.75" customHeight="1">
      <c r="A50" s="45" t="s">
        <v>75</v>
      </c>
      <c r="B50" s="114">
        <f aca="true" t="shared" si="23" ref="B50:D58">B69</f>
        <v>0</v>
      </c>
      <c r="C50" s="114">
        <f t="shared" si="23"/>
        <v>0</v>
      </c>
      <c r="D50" s="114">
        <f t="shared" si="23"/>
        <v>0</v>
      </c>
      <c r="E50" s="47"/>
      <c r="F50" s="47"/>
      <c r="G50" s="47"/>
      <c r="H50" s="47"/>
      <c r="I50" s="47"/>
      <c r="J50" s="47"/>
      <c r="K50" s="47"/>
      <c r="L50" s="47"/>
      <c r="M50" s="47"/>
      <c r="N50" s="21">
        <f>SUM(B50:M50)</f>
        <v>0</v>
      </c>
    </row>
    <row r="51" spans="1:14" ht="12.75" customHeight="1">
      <c r="A51" s="45" t="s">
        <v>74</v>
      </c>
      <c r="B51" s="114">
        <f t="shared" si="23"/>
        <v>0</v>
      </c>
      <c r="C51" s="114">
        <f t="shared" si="23"/>
        <v>0</v>
      </c>
      <c r="D51" s="114">
        <f t="shared" si="23"/>
        <v>0</v>
      </c>
      <c r="E51" s="47"/>
      <c r="F51" s="47"/>
      <c r="G51" s="47"/>
      <c r="H51" s="47"/>
      <c r="I51" s="47"/>
      <c r="J51" s="47"/>
      <c r="K51" s="47"/>
      <c r="L51" s="47"/>
      <c r="M51" s="47"/>
      <c r="N51" s="21">
        <f>SUM(B51:M51)</f>
        <v>0</v>
      </c>
    </row>
    <row r="52" spans="1:14" ht="13.5" customHeight="1">
      <c r="A52" s="48" t="s">
        <v>37</v>
      </c>
      <c r="B52" s="114">
        <f t="shared" si="23"/>
        <v>0</v>
      </c>
      <c r="C52" s="114">
        <f t="shared" si="23"/>
        <v>0</v>
      </c>
      <c r="D52" s="114">
        <f t="shared" si="23"/>
        <v>0</v>
      </c>
      <c r="E52" s="30"/>
      <c r="F52" s="30"/>
      <c r="G52" s="30"/>
      <c r="H52" s="30"/>
      <c r="I52" s="30"/>
      <c r="J52" s="30"/>
      <c r="K52" s="30"/>
      <c r="L52" s="30"/>
      <c r="M52" s="30"/>
      <c r="N52" s="21">
        <f>SUM(B52:M52)</f>
        <v>0</v>
      </c>
    </row>
    <row r="53" spans="1:14" ht="13.5" customHeight="1">
      <c r="A53" s="45" t="s">
        <v>80</v>
      </c>
      <c r="B53" s="114">
        <f t="shared" si="23"/>
        <v>0</v>
      </c>
      <c r="C53" s="114">
        <f t="shared" si="23"/>
        <v>0</v>
      </c>
      <c r="D53" s="114">
        <f t="shared" si="23"/>
        <v>0</v>
      </c>
      <c r="E53" s="47"/>
      <c r="F53" s="47"/>
      <c r="G53" s="47"/>
      <c r="H53" s="47"/>
      <c r="I53" s="47"/>
      <c r="J53" s="47"/>
      <c r="K53" s="47"/>
      <c r="L53" s="47"/>
      <c r="M53" s="47"/>
      <c r="N53" s="21"/>
    </row>
    <row r="54" spans="1:14" ht="13.5" customHeight="1">
      <c r="A54" s="49" t="s">
        <v>85</v>
      </c>
      <c r="B54" s="114">
        <f t="shared" si="23"/>
        <v>0</v>
      </c>
      <c r="C54" s="114">
        <f t="shared" si="23"/>
        <v>0</v>
      </c>
      <c r="D54" s="114">
        <f t="shared" si="23"/>
        <v>0</v>
      </c>
      <c r="E54" s="47"/>
      <c r="F54" s="47"/>
      <c r="G54" s="47"/>
      <c r="H54" s="47"/>
      <c r="I54" s="47"/>
      <c r="J54" s="47"/>
      <c r="K54" s="47"/>
      <c r="L54" s="47"/>
      <c r="M54" s="47"/>
      <c r="N54" s="21">
        <f aca="true" t="shared" si="24" ref="N54:N63">SUM(B54:M54)</f>
        <v>0</v>
      </c>
    </row>
    <row r="55" spans="1:14" ht="13.5" customHeight="1">
      <c r="A55" s="45" t="s">
        <v>78</v>
      </c>
      <c r="B55" s="114">
        <f t="shared" si="23"/>
        <v>0</v>
      </c>
      <c r="C55" s="114">
        <f t="shared" si="23"/>
        <v>0</v>
      </c>
      <c r="D55" s="114">
        <f t="shared" si="23"/>
        <v>0</v>
      </c>
      <c r="E55" s="47"/>
      <c r="F55" s="47"/>
      <c r="G55" s="47"/>
      <c r="H55" s="47"/>
      <c r="I55" s="47"/>
      <c r="J55" s="47"/>
      <c r="K55" s="47"/>
      <c r="L55" s="47"/>
      <c r="M55" s="47"/>
      <c r="N55" s="21">
        <f t="shared" si="24"/>
        <v>0</v>
      </c>
    </row>
    <row r="56" spans="1:14" ht="13.5" customHeight="1">
      <c r="A56" s="45" t="s">
        <v>90</v>
      </c>
      <c r="B56" s="114">
        <f t="shared" si="23"/>
        <v>0</v>
      </c>
      <c r="C56" s="114">
        <f t="shared" si="23"/>
        <v>0</v>
      </c>
      <c r="D56" s="114">
        <f t="shared" si="23"/>
        <v>0</v>
      </c>
      <c r="E56" s="47"/>
      <c r="F56" s="47"/>
      <c r="G56" s="47"/>
      <c r="H56" s="47"/>
      <c r="I56" s="47"/>
      <c r="J56" s="47"/>
      <c r="K56" s="47"/>
      <c r="L56" s="47"/>
      <c r="M56" s="47"/>
      <c r="N56" s="21">
        <f t="shared" si="24"/>
        <v>0</v>
      </c>
    </row>
    <row r="57" spans="1:14" ht="12.75" customHeight="1">
      <c r="A57" s="45" t="s">
        <v>79</v>
      </c>
      <c r="B57" s="114">
        <f t="shared" si="23"/>
        <v>0</v>
      </c>
      <c r="C57" s="114">
        <f t="shared" si="23"/>
        <v>0</v>
      </c>
      <c r="D57" s="114">
        <f t="shared" si="23"/>
        <v>0</v>
      </c>
      <c r="E57" s="47"/>
      <c r="F57" s="47"/>
      <c r="G57" s="47"/>
      <c r="H57" s="47"/>
      <c r="I57" s="47"/>
      <c r="J57" s="47"/>
      <c r="K57" s="47"/>
      <c r="L57" s="47"/>
      <c r="M57" s="47"/>
      <c r="N57" s="21">
        <f t="shared" si="24"/>
        <v>0</v>
      </c>
    </row>
    <row r="58" spans="1:14" ht="12.75" customHeight="1">
      <c r="A58" s="45" t="s">
        <v>91</v>
      </c>
      <c r="B58" s="114">
        <f>B77</f>
        <v>0</v>
      </c>
      <c r="C58" s="114">
        <f t="shared" si="23"/>
        <v>0</v>
      </c>
      <c r="D58" s="114">
        <f t="shared" si="23"/>
        <v>0</v>
      </c>
      <c r="E58" s="47"/>
      <c r="F58" s="47"/>
      <c r="G58" s="47"/>
      <c r="H58" s="47"/>
      <c r="I58" s="47"/>
      <c r="J58" s="47"/>
      <c r="K58" s="47"/>
      <c r="L58" s="47"/>
      <c r="M58" s="47"/>
      <c r="N58" s="21"/>
    </row>
    <row r="59" spans="1:14" ht="13.5" customHeight="1">
      <c r="A59" s="45" t="s">
        <v>35</v>
      </c>
      <c r="B59" s="46">
        <f>0</f>
        <v>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21">
        <f t="shared" si="24"/>
        <v>0</v>
      </c>
    </row>
    <row r="60" spans="1:14" ht="12.75" customHeight="1">
      <c r="A60" s="50" t="s">
        <v>34</v>
      </c>
      <c r="B60" s="51" t="e">
        <f>Amortization!H10</f>
        <v>#NUM!</v>
      </c>
      <c r="C60" s="51" t="e">
        <f>Amortization!G14</f>
        <v>#NUM!</v>
      </c>
      <c r="D60" s="51" t="e">
        <f>Amortization!H14</f>
        <v>#NUM!</v>
      </c>
      <c r="E60" s="51" t="e">
        <f>Amortization!G18</f>
        <v>#NUM!</v>
      </c>
      <c r="F60" s="51" t="e">
        <f>Amortization!H18</f>
        <v>#NUM!</v>
      </c>
      <c r="G60" s="51" t="e">
        <f>Amortization!G22</f>
        <v>#NUM!</v>
      </c>
      <c r="H60" s="51" t="e">
        <f>Amortization!H22</f>
        <v>#NUM!</v>
      </c>
      <c r="I60" s="51" t="e">
        <f>Amortization!G26</f>
        <v>#NUM!</v>
      </c>
      <c r="J60" s="51" t="e">
        <f>Amortization!H26</f>
        <v>#NUM!</v>
      </c>
      <c r="K60" s="51" t="e">
        <f>Amortization!G30</f>
        <v>#NUM!</v>
      </c>
      <c r="L60" s="51" t="e">
        <f>Amortization!H30</f>
        <v>#NUM!</v>
      </c>
      <c r="M60" s="51" t="e">
        <f>Amortization!G34</f>
        <v>#NUM!</v>
      </c>
      <c r="N60" s="21" t="e">
        <f t="shared" si="24"/>
        <v>#NUM!</v>
      </c>
    </row>
    <row r="61" spans="1:14" ht="12.75" customHeight="1">
      <c r="A61" s="45" t="s">
        <v>84</v>
      </c>
      <c r="B61" s="114">
        <f>B78</f>
        <v>0</v>
      </c>
      <c r="C61" s="114">
        <f>C78</f>
        <v>0</v>
      </c>
      <c r="D61" s="114">
        <f>D78</f>
        <v>0</v>
      </c>
      <c r="E61" s="47"/>
      <c r="F61" s="47"/>
      <c r="G61" s="47"/>
      <c r="H61" s="47"/>
      <c r="I61" s="47"/>
      <c r="J61" s="47"/>
      <c r="K61" s="47"/>
      <c r="L61" s="47"/>
      <c r="M61" s="47"/>
      <c r="N61" s="21">
        <f t="shared" si="24"/>
        <v>0</v>
      </c>
    </row>
    <row r="62" spans="1:14" ht="12.75" customHeight="1">
      <c r="A62" s="45" t="s">
        <v>19</v>
      </c>
      <c r="B62" s="114">
        <f>B80</f>
        <v>0</v>
      </c>
      <c r="C62" s="114">
        <f>C80</f>
        <v>0</v>
      </c>
      <c r="D62" s="114">
        <f>D80</f>
        <v>0</v>
      </c>
      <c r="E62" s="46"/>
      <c r="F62" s="46"/>
      <c r="G62" s="46"/>
      <c r="H62" s="46"/>
      <c r="I62" s="46"/>
      <c r="J62" s="46"/>
      <c r="K62" s="46"/>
      <c r="L62" s="46"/>
      <c r="M62" s="46"/>
      <c r="N62" s="21">
        <f t="shared" si="24"/>
        <v>0</v>
      </c>
    </row>
    <row r="63" spans="1:14" ht="12.75" customHeight="1">
      <c r="A63" s="40" t="s">
        <v>82</v>
      </c>
      <c r="B63" s="23" t="e">
        <f>SUM(B49:B62)</f>
        <v>#NUM!</v>
      </c>
      <c r="C63" s="23" t="e">
        <f aca="true" t="shared" si="25" ref="C63:M63">SUM(C49:C62)</f>
        <v>#NUM!</v>
      </c>
      <c r="D63" s="23" t="e">
        <f t="shared" si="25"/>
        <v>#NUM!</v>
      </c>
      <c r="E63" s="23" t="e">
        <f t="shared" si="25"/>
        <v>#NUM!</v>
      </c>
      <c r="F63" s="23" t="e">
        <f t="shared" si="25"/>
        <v>#NUM!</v>
      </c>
      <c r="G63" s="23" t="e">
        <f t="shared" si="25"/>
        <v>#NUM!</v>
      </c>
      <c r="H63" s="23" t="e">
        <f t="shared" si="25"/>
        <v>#NUM!</v>
      </c>
      <c r="I63" s="23" t="e">
        <f t="shared" si="25"/>
        <v>#NUM!</v>
      </c>
      <c r="J63" s="23" t="e">
        <f t="shared" si="25"/>
        <v>#NUM!</v>
      </c>
      <c r="K63" s="23" t="e">
        <f t="shared" si="25"/>
        <v>#NUM!</v>
      </c>
      <c r="L63" s="23" t="e">
        <f t="shared" si="25"/>
        <v>#NUM!</v>
      </c>
      <c r="M63" s="23" t="e">
        <f t="shared" si="25"/>
        <v>#NUM!</v>
      </c>
      <c r="N63" s="21" t="e">
        <f t="shared" si="24"/>
        <v>#NUM!</v>
      </c>
    </row>
    <row r="64" spans="1:14" ht="12.75" customHeight="1">
      <c r="A64" s="52" t="s">
        <v>38</v>
      </c>
      <c r="B64" s="126" t="e">
        <f aca="true" t="shared" si="26" ref="B64:M64">SUM(B17-B44-B63)</f>
        <v>#NUM!</v>
      </c>
      <c r="C64" s="126" t="e">
        <f t="shared" si="26"/>
        <v>#NUM!</v>
      </c>
      <c r="D64" s="126" t="e">
        <f t="shared" si="26"/>
        <v>#NUM!</v>
      </c>
      <c r="E64" s="126" t="e">
        <f t="shared" si="26"/>
        <v>#NUM!</v>
      </c>
      <c r="F64" s="126" t="e">
        <f t="shared" si="26"/>
        <v>#NUM!</v>
      </c>
      <c r="G64" s="126" t="e">
        <f t="shared" si="26"/>
        <v>#NUM!</v>
      </c>
      <c r="H64" s="126" t="e">
        <f t="shared" si="26"/>
        <v>#NUM!</v>
      </c>
      <c r="I64" s="126" t="e">
        <f t="shared" si="26"/>
        <v>#NUM!</v>
      </c>
      <c r="J64" s="126" t="e">
        <f t="shared" si="26"/>
        <v>#NUM!</v>
      </c>
      <c r="K64" s="126" t="e">
        <f t="shared" si="26"/>
        <v>#NUM!</v>
      </c>
      <c r="L64" s="126" t="e">
        <f t="shared" si="26"/>
        <v>#NUM!</v>
      </c>
      <c r="M64" s="126" t="e">
        <f t="shared" si="26"/>
        <v>#NUM!</v>
      </c>
      <c r="N64" s="53"/>
    </row>
    <row r="65" spans="1:25" ht="13.5" customHeight="1" thickBot="1">
      <c r="A65" s="54" t="s">
        <v>39</v>
      </c>
      <c r="B65" s="125" t="e">
        <f>'General Info'!C7+'General Info'!C4+(B46-B63)</f>
        <v>#NUM!</v>
      </c>
      <c r="C65" s="125" t="e">
        <f aca="true" t="shared" si="27" ref="C65:M65">B65+C64</f>
        <v>#NUM!</v>
      </c>
      <c r="D65" s="125" t="e">
        <f t="shared" si="27"/>
        <v>#NUM!</v>
      </c>
      <c r="E65" s="125" t="e">
        <f t="shared" si="27"/>
        <v>#NUM!</v>
      </c>
      <c r="F65" s="125" t="e">
        <f t="shared" si="27"/>
        <v>#NUM!</v>
      </c>
      <c r="G65" s="125" t="e">
        <f t="shared" si="27"/>
        <v>#NUM!</v>
      </c>
      <c r="H65" s="125" t="e">
        <f t="shared" si="27"/>
        <v>#NUM!</v>
      </c>
      <c r="I65" s="125" t="e">
        <f t="shared" si="27"/>
        <v>#NUM!</v>
      </c>
      <c r="J65" s="125" t="e">
        <f t="shared" si="27"/>
        <v>#NUM!</v>
      </c>
      <c r="K65" s="125" t="e">
        <f t="shared" si="27"/>
        <v>#NUM!</v>
      </c>
      <c r="L65" s="125" t="e">
        <f t="shared" si="27"/>
        <v>#NUM!</v>
      </c>
      <c r="M65" s="125" t="e">
        <f t="shared" si="27"/>
        <v>#NUM!</v>
      </c>
      <c r="N65" s="5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14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6"/>
    </row>
    <row r="67" spans="1:14" ht="12.75" customHeight="1">
      <c r="A67" s="12" t="s">
        <v>87</v>
      </c>
      <c r="B67" s="12" t="s">
        <v>4</v>
      </c>
      <c r="C67" s="12" t="s">
        <v>5</v>
      </c>
      <c r="D67" s="12" t="s">
        <v>6</v>
      </c>
      <c r="E67" s="57" t="s">
        <v>40</v>
      </c>
      <c r="F67" s="14"/>
      <c r="G67" s="14"/>
      <c r="H67" s="14"/>
      <c r="I67" s="14"/>
      <c r="J67" s="14"/>
      <c r="K67" s="14"/>
      <c r="L67" s="14"/>
      <c r="M67" s="14"/>
      <c r="N67" s="16"/>
    </row>
    <row r="68" spans="1:14" ht="12.75" customHeight="1">
      <c r="A68" s="45" t="s">
        <v>81</v>
      </c>
      <c r="B68" s="58"/>
      <c r="C68" s="58"/>
      <c r="D68" s="46"/>
      <c r="E68" s="59">
        <f>SUM(B68:D68)</f>
        <v>0</v>
      </c>
      <c r="F68" s="14"/>
      <c r="G68" s="60"/>
      <c r="H68" s="60"/>
      <c r="I68" s="60"/>
      <c r="J68" s="60"/>
      <c r="K68" s="60"/>
      <c r="L68" s="14"/>
      <c r="M68" s="14"/>
      <c r="N68" s="16"/>
    </row>
    <row r="69" spans="1:14" ht="12.75" customHeight="1">
      <c r="A69" s="45" t="s">
        <v>75</v>
      </c>
      <c r="B69" s="58"/>
      <c r="C69" s="58"/>
      <c r="D69" s="46"/>
      <c r="E69" s="59">
        <f>SUM(B69:D69)</f>
        <v>0</v>
      </c>
      <c r="F69" s="14"/>
      <c r="G69" s="60"/>
      <c r="H69" s="61"/>
      <c r="I69" s="62" t="s">
        <v>41</v>
      </c>
      <c r="J69" s="63"/>
      <c r="K69" s="60"/>
      <c r="L69" s="14"/>
      <c r="M69" s="14"/>
      <c r="N69" s="16"/>
    </row>
    <row r="70" spans="1:14" ht="12.75" customHeight="1">
      <c r="A70" s="45" t="s">
        <v>74</v>
      </c>
      <c r="B70" s="58"/>
      <c r="C70" s="58"/>
      <c r="D70" s="46"/>
      <c r="E70" s="59">
        <f>SUM(B70:D70)</f>
        <v>0</v>
      </c>
      <c r="F70" s="14"/>
      <c r="G70" s="60"/>
      <c r="H70" s="64"/>
      <c r="I70" s="62" t="s">
        <v>41</v>
      </c>
      <c r="J70" s="63"/>
      <c r="K70" s="60"/>
      <c r="L70" s="14"/>
      <c r="M70" s="14"/>
      <c r="N70" s="16"/>
    </row>
    <row r="71" spans="1:14" ht="12.75" customHeight="1">
      <c r="A71" s="48" t="s">
        <v>37</v>
      </c>
      <c r="B71" s="58"/>
      <c r="C71" s="58"/>
      <c r="D71" s="46"/>
      <c r="E71" s="59">
        <f aca="true" t="shared" si="28" ref="E71:E78">SUM(B71:D71)</f>
        <v>0</v>
      </c>
      <c r="F71" s="14"/>
      <c r="G71" s="60"/>
      <c r="H71" s="65"/>
      <c r="I71" s="62" t="s">
        <v>41</v>
      </c>
      <c r="J71" s="63"/>
      <c r="K71" s="60"/>
      <c r="L71" s="14"/>
      <c r="M71" s="14"/>
      <c r="N71" s="16"/>
    </row>
    <row r="72" spans="1:14" ht="12.75" customHeight="1">
      <c r="A72" s="45" t="s">
        <v>80</v>
      </c>
      <c r="B72" s="58"/>
      <c r="C72" s="58"/>
      <c r="D72" s="46"/>
      <c r="E72" s="59">
        <f t="shared" si="28"/>
        <v>0</v>
      </c>
      <c r="F72" s="14"/>
      <c r="G72" s="60"/>
      <c r="H72" s="66"/>
      <c r="I72" s="67" t="s">
        <v>42</v>
      </c>
      <c r="J72" s="68"/>
      <c r="K72" s="60"/>
      <c r="L72" s="14"/>
      <c r="M72" s="14"/>
      <c r="N72" s="16"/>
    </row>
    <row r="73" spans="1:14" ht="12.75" customHeight="1">
      <c r="A73" s="49" t="s">
        <v>85</v>
      </c>
      <c r="B73" s="58"/>
      <c r="C73" s="58"/>
      <c r="D73" s="46"/>
      <c r="E73" s="59">
        <f t="shared" si="28"/>
        <v>0</v>
      </c>
      <c r="F73" s="14"/>
      <c r="G73" s="60"/>
      <c r="H73" s="60"/>
      <c r="I73" s="60"/>
      <c r="J73" s="60"/>
      <c r="K73" s="60"/>
      <c r="L73" s="14"/>
      <c r="M73" s="14"/>
      <c r="N73" s="16"/>
    </row>
    <row r="74" spans="1:14" ht="12.75" customHeight="1">
      <c r="A74" s="45" t="s">
        <v>78</v>
      </c>
      <c r="B74" s="58"/>
      <c r="C74" s="58"/>
      <c r="D74" s="46"/>
      <c r="E74" s="59">
        <f t="shared" si="28"/>
        <v>0</v>
      </c>
      <c r="F74" s="69"/>
      <c r="G74" s="14"/>
      <c r="H74" s="14"/>
      <c r="I74" s="14"/>
      <c r="J74" s="14"/>
      <c r="K74" s="14"/>
      <c r="L74" s="14"/>
      <c r="M74" s="14"/>
      <c r="N74" s="16"/>
    </row>
    <row r="75" spans="1:14" ht="12.75" customHeight="1">
      <c r="A75" s="45" t="s">
        <v>90</v>
      </c>
      <c r="B75" s="58"/>
      <c r="C75" s="58"/>
      <c r="D75" s="46"/>
      <c r="E75" s="59">
        <f t="shared" si="28"/>
        <v>0</v>
      </c>
      <c r="F75" s="14"/>
      <c r="G75" s="14"/>
      <c r="H75" s="14"/>
      <c r="I75" s="14"/>
      <c r="J75" s="14"/>
      <c r="K75" s="14"/>
      <c r="L75" s="14"/>
      <c r="M75" s="14"/>
      <c r="N75" s="16"/>
    </row>
    <row r="76" spans="1:14" ht="12.75" customHeight="1">
      <c r="A76" s="45" t="s">
        <v>79</v>
      </c>
      <c r="B76" s="58"/>
      <c r="C76" s="58"/>
      <c r="D76" s="46"/>
      <c r="E76" s="59">
        <f t="shared" si="28"/>
        <v>0</v>
      </c>
      <c r="F76" s="14"/>
      <c r="G76" s="14"/>
      <c r="H76" s="14"/>
      <c r="I76" s="14"/>
      <c r="J76" s="14"/>
      <c r="K76" s="14"/>
      <c r="L76" s="14"/>
      <c r="M76" s="14"/>
      <c r="N76" s="16"/>
    </row>
    <row r="77" spans="1:14" ht="12.75" customHeight="1">
      <c r="A77" s="45" t="s">
        <v>91</v>
      </c>
      <c r="B77" s="58"/>
      <c r="C77" s="58"/>
      <c r="D77" s="46"/>
      <c r="E77" s="59"/>
      <c r="F77" s="14"/>
      <c r="G77" s="75"/>
      <c r="H77" s="75" t="s">
        <v>44</v>
      </c>
      <c r="I77" s="76">
        <f>'General Info'!C4</f>
        <v>0</v>
      </c>
      <c r="J77" s="14"/>
      <c r="K77" s="14"/>
      <c r="L77" s="14"/>
      <c r="M77" s="14"/>
      <c r="N77" s="16"/>
    </row>
    <row r="78" spans="1:14" ht="12.75" customHeight="1">
      <c r="A78" s="45" t="s">
        <v>84</v>
      </c>
      <c r="B78" s="58"/>
      <c r="C78" s="58"/>
      <c r="D78" s="46"/>
      <c r="E78" s="59">
        <f t="shared" si="28"/>
        <v>0</v>
      </c>
      <c r="F78" s="14"/>
      <c r="G78" s="75"/>
      <c r="H78" s="75" t="s">
        <v>88</v>
      </c>
      <c r="I78" s="77">
        <f>'General Info'!C7</f>
        <v>0</v>
      </c>
      <c r="J78" s="14"/>
      <c r="K78" s="14"/>
      <c r="L78" s="14"/>
      <c r="M78" s="14"/>
      <c r="N78" s="16"/>
    </row>
    <row r="79" spans="1:14" ht="12.75" customHeight="1">
      <c r="A79" s="5" t="s">
        <v>36</v>
      </c>
      <c r="B79" s="58"/>
      <c r="C79" s="58"/>
      <c r="D79" s="46"/>
      <c r="E79" s="59">
        <f>SUM(B79:D79)</f>
        <v>0</v>
      </c>
      <c r="F79" s="14"/>
      <c r="G79" s="75"/>
      <c r="H79" s="75" t="s">
        <v>89</v>
      </c>
      <c r="I79" s="115">
        <f>I77+I78-E83</f>
        <v>0</v>
      </c>
      <c r="J79" s="14"/>
      <c r="K79" s="14"/>
      <c r="L79" s="14"/>
      <c r="M79" s="14"/>
      <c r="N79" s="16"/>
    </row>
    <row r="80" spans="1:14" ht="12.75" customHeight="1">
      <c r="A80" s="45" t="s">
        <v>19</v>
      </c>
      <c r="B80" s="58"/>
      <c r="C80" s="58"/>
      <c r="D80" s="46"/>
      <c r="E80" s="59">
        <f>SUM(B80:D80)</f>
        <v>0</v>
      </c>
      <c r="F80" s="14"/>
      <c r="G80" s="14"/>
      <c r="H80" s="14"/>
      <c r="I80" s="14"/>
      <c r="J80" s="14"/>
      <c r="K80" s="14"/>
      <c r="L80" s="14"/>
      <c r="M80" s="14"/>
      <c r="N80" s="16"/>
    </row>
    <row r="81" spans="1:14" ht="12.75" customHeight="1">
      <c r="A81" s="70"/>
      <c r="B81" s="58"/>
      <c r="C81" s="58"/>
      <c r="D81" s="46"/>
      <c r="E81" s="59">
        <f>SUM(B81:D81)</f>
        <v>0</v>
      </c>
      <c r="F81" s="14"/>
      <c r="G81" s="14"/>
      <c r="H81" s="14"/>
      <c r="I81" s="14"/>
      <c r="J81" s="14"/>
      <c r="K81" s="14"/>
      <c r="L81" s="14"/>
      <c r="M81" s="14"/>
      <c r="N81" s="16"/>
    </row>
    <row r="82" spans="2:14" ht="12.75" customHeight="1">
      <c r="B82" s="58"/>
      <c r="C82" s="58"/>
      <c r="D82" s="46"/>
      <c r="E82" s="59">
        <f>SUM(B82:D82)</f>
        <v>0</v>
      </c>
      <c r="F82" s="14"/>
      <c r="G82" s="14"/>
      <c r="H82" s="14"/>
      <c r="I82" s="14"/>
      <c r="J82" s="14"/>
      <c r="K82" s="14"/>
      <c r="L82" s="14"/>
      <c r="M82" s="14"/>
      <c r="N82" s="16"/>
    </row>
    <row r="83" spans="1:14" ht="12.75" customHeight="1">
      <c r="A83" s="71" t="s">
        <v>43</v>
      </c>
      <c r="B83" s="72">
        <f>SUM(B68:B82)</f>
        <v>0</v>
      </c>
      <c r="C83" s="72">
        <f>SUM(C68:C82)</f>
        <v>0</v>
      </c>
      <c r="D83" s="72">
        <f>SUM(D68:D82)</f>
        <v>0</v>
      </c>
      <c r="E83" s="113">
        <f>SUM(E68:E82)</f>
        <v>0</v>
      </c>
      <c r="F83" s="14"/>
      <c r="G83" s="14"/>
      <c r="H83" s="14"/>
      <c r="I83" s="14"/>
      <c r="J83" s="14"/>
      <c r="K83" s="14"/>
      <c r="L83" s="14"/>
      <c r="M83" s="14"/>
      <c r="N83" s="16"/>
    </row>
    <row r="84" spans="1:14" ht="12.75" customHeight="1">
      <c r="A84" s="73"/>
      <c r="B84" s="7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6"/>
    </row>
    <row r="85" spans="3:14" ht="12.75" customHeight="1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</row>
    <row r="86" spans="3:14" ht="12.75" customHeight="1">
      <c r="C86" s="14"/>
      <c r="D86" s="14"/>
      <c r="E86" s="14"/>
      <c r="F86" s="78"/>
      <c r="G86" s="14"/>
      <c r="H86" s="14"/>
      <c r="I86" s="14"/>
      <c r="J86" s="14"/>
      <c r="K86" s="14"/>
      <c r="L86" s="14"/>
      <c r="M86" s="14"/>
      <c r="N86" s="16"/>
    </row>
    <row r="87" spans="3:14" ht="12.75" customHeight="1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</row>
    <row r="88" spans="1:14" ht="12.75" customHeight="1">
      <c r="A88" s="14"/>
      <c r="B88" s="14"/>
      <c r="C88" s="14"/>
      <c r="D88" s="14"/>
      <c r="E88" s="14"/>
      <c r="F88" s="14"/>
      <c r="N88" s="8"/>
    </row>
    <row r="89" ht="12.75" customHeight="1">
      <c r="N89" s="8"/>
    </row>
    <row r="90" ht="12.75" customHeight="1">
      <c r="N90" s="8"/>
    </row>
    <row r="91" ht="12.75" customHeight="1">
      <c r="N91" s="8"/>
    </row>
    <row r="92" ht="12.75" customHeight="1">
      <c r="N92" s="8"/>
    </row>
    <row r="93" ht="12.75" customHeight="1">
      <c r="N93" s="8"/>
    </row>
    <row r="94" ht="12.75" customHeight="1">
      <c r="N94" s="8"/>
    </row>
    <row r="95" ht="12.75" customHeight="1">
      <c r="N95" s="8"/>
    </row>
    <row r="96" ht="12.75" customHeight="1">
      <c r="N96" s="8"/>
    </row>
    <row r="97" ht="12.75" customHeight="1">
      <c r="N97" s="8"/>
    </row>
    <row r="98" ht="12.75" customHeight="1">
      <c r="N98" s="8"/>
    </row>
    <row r="99" ht="12.75" customHeight="1">
      <c r="N99" s="8"/>
    </row>
    <row r="100" ht="12.75" customHeight="1">
      <c r="N100" s="8"/>
    </row>
    <row r="101" ht="12.75" customHeight="1">
      <c r="N101" s="8"/>
    </row>
    <row r="102" ht="12.75" customHeight="1">
      <c r="N102" s="8"/>
    </row>
    <row r="103" ht="12.75" customHeight="1">
      <c r="N103" s="8"/>
    </row>
    <row r="104" ht="12.75" customHeight="1">
      <c r="N104" s="8"/>
    </row>
    <row r="105" ht="12.75" customHeight="1">
      <c r="N105" s="8"/>
    </row>
    <row r="106" ht="12.75" customHeight="1">
      <c r="N106" s="8"/>
    </row>
    <row r="107" ht="12.75" customHeight="1">
      <c r="N107" s="8"/>
    </row>
    <row r="108" ht="12.75" customHeight="1">
      <c r="N108" s="8"/>
    </row>
    <row r="109" ht="12.75" customHeight="1">
      <c r="N109" s="8"/>
    </row>
    <row r="110" ht="12.75" customHeight="1">
      <c r="N110" s="8"/>
    </row>
    <row r="111" ht="12.75" customHeight="1">
      <c r="N111" s="8"/>
    </row>
    <row r="112" ht="12.75" customHeight="1">
      <c r="N112" s="8"/>
    </row>
    <row r="113" ht="12.75" customHeight="1">
      <c r="N113" s="8"/>
    </row>
    <row r="114" ht="12.75" customHeight="1">
      <c r="N114" s="8"/>
    </row>
    <row r="115" ht="12.75" customHeight="1">
      <c r="N115" s="8"/>
    </row>
    <row r="116" ht="12.75" customHeight="1">
      <c r="N116" s="8"/>
    </row>
    <row r="117" ht="12.75" customHeight="1">
      <c r="N117" s="8"/>
    </row>
    <row r="118" ht="12.75" customHeight="1">
      <c r="N118" s="8"/>
    </row>
    <row r="119" ht="12.75" customHeight="1">
      <c r="N119" s="8"/>
    </row>
    <row r="120" ht="12.75" customHeight="1">
      <c r="N120" s="8"/>
    </row>
    <row r="121" ht="12.75" customHeight="1">
      <c r="N121" s="8"/>
    </row>
    <row r="122" ht="12.75" customHeight="1">
      <c r="N122" s="8"/>
    </row>
    <row r="123" ht="12.75" customHeight="1">
      <c r="N123" s="8"/>
    </row>
    <row r="124" ht="12.75" customHeight="1">
      <c r="N124" s="8"/>
    </row>
    <row r="125" ht="12.75" customHeight="1">
      <c r="N125" s="8"/>
    </row>
    <row r="126" ht="12.75" customHeight="1">
      <c r="N126" s="8"/>
    </row>
    <row r="127" ht="12.75" customHeight="1">
      <c r="N127" s="8"/>
    </row>
    <row r="128" ht="12.75" customHeight="1">
      <c r="N128" s="8"/>
    </row>
    <row r="129" ht="12.75" customHeight="1">
      <c r="N129" s="8"/>
    </row>
    <row r="130" ht="12.75" customHeight="1">
      <c r="N130" s="8"/>
    </row>
    <row r="131" ht="12.75" customHeight="1">
      <c r="N131" s="8"/>
    </row>
    <row r="132" ht="12.75" customHeight="1">
      <c r="N132" s="8"/>
    </row>
    <row r="133" ht="12.75" customHeight="1">
      <c r="N133" s="8"/>
    </row>
    <row r="134" ht="12.75" customHeight="1">
      <c r="N134" s="8"/>
    </row>
    <row r="135" ht="12.75" customHeight="1">
      <c r="N135" s="8"/>
    </row>
    <row r="136" ht="12.75" customHeight="1">
      <c r="N136" s="8"/>
    </row>
    <row r="137" ht="12.75" customHeight="1">
      <c r="N137" s="8"/>
    </row>
    <row r="138" ht="12.75" customHeight="1">
      <c r="N138" s="8"/>
    </row>
    <row r="139" ht="12.75" customHeight="1">
      <c r="N139" s="8"/>
    </row>
    <row r="140" ht="12.75" customHeight="1">
      <c r="N140" s="8"/>
    </row>
    <row r="141" ht="12.75" customHeight="1">
      <c r="N141" s="8"/>
    </row>
    <row r="142" ht="12.75" customHeight="1">
      <c r="N142" s="8"/>
    </row>
    <row r="143" ht="12.75" customHeight="1">
      <c r="N143" s="8"/>
    </row>
    <row r="144" ht="12.75" customHeight="1">
      <c r="N144" s="8"/>
    </row>
    <row r="145" ht="12.75" customHeight="1">
      <c r="N145" s="8"/>
    </row>
    <row r="146" ht="12.75" customHeight="1">
      <c r="N146" s="8"/>
    </row>
    <row r="147" ht="12.75" customHeight="1">
      <c r="N147" s="8"/>
    </row>
    <row r="148" ht="12.75" customHeight="1">
      <c r="N148" s="8"/>
    </row>
    <row r="149" ht="12.75" customHeight="1">
      <c r="N149" s="8"/>
    </row>
    <row r="150" ht="12.75" customHeight="1">
      <c r="N150" s="8"/>
    </row>
    <row r="151" ht="12.75" customHeight="1">
      <c r="N151" s="8"/>
    </row>
    <row r="152" ht="12.75" customHeight="1">
      <c r="N152" s="8"/>
    </row>
    <row r="153" ht="12.75" customHeight="1">
      <c r="N153" s="8"/>
    </row>
    <row r="154" ht="12.75" customHeight="1">
      <c r="N154" s="8"/>
    </row>
    <row r="155" ht="12.75" customHeight="1">
      <c r="N155" s="8"/>
    </row>
    <row r="156" ht="12.75" customHeight="1">
      <c r="N156" s="8"/>
    </row>
    <row r="157" ht="12.75" customHeight="1">
      <c r="N157" s="8"/>
    </row>
    <row r="158" ht="12.75" customHeight="1">
      <c r="N158" s="8"/>
    </row>
    <row r="159" ht="12.75" customHeight="1">
      <c r="N159" s="8"/>
    </row>
    <row r="160" ht="12.75" customHeight="1">
      <c r="N160" s="8"/>
    </row>
    <row r="161" ht="12.75" customHeight="1">
      <c r="N161" s="8"/>
    </row>
    <row r="162" ht="12.75" customHeight="1">
      <c r="N162" s="8"/>
    </row>
    <row r="163" ht="12.75" customHeight="1">
      <c r="N163" s="8"/>
    </row>
    <row r="164" ht="12.75" customHeight="1">
      <c r="N164" s="8"/>
    </row>
    <row r="165" ht="12.75" customHeight="1">
      <c r="N165" s="8"/>
    </row>
    <row r="166" ht="12.75" customHeight="1">
      <c r="N166" s="8"/>
    </row>
    <row r="167" ht="12.75" customHeight="1">
      <c r="N167" s="8"/>
    </row>
    <row r="168" ht="12.75" customHeight="1">
      <c r="N168" s="8"/>
    </row>
    <row r="169" ht="12.75" customHeight="1">
      <c r="N169" s="8"/>
    </row>
    <row r="170" ht="12.75" customHeight="1">
      <c r="N170" s="8"/>
    </row>
    <row r="171" ht="12.75" customHeight="1">
      <c r="N171" s="8"/>
    </row>
    <row r="172" ht="12.75" customHeight="1">
      <c r="N172" s="8"/>
    </row>
    <row r="173" ht="12.75" customHeight="1">
      <c r="N173" s="8"/>
    </row>
    <row r="174" ht="12.75" customHeight="1">
      <c r="N174" s="8"/>
    </row>
    <row r="175" ht="12.75" customHeight="1">
      <c r="N175" s="8"/>
    </row>
    <row r="176" ht="12.75" customHeight="1">
      <c r="N176" s="8"/>
    </row>
    <row r="177" ht="12.75" customHeight="1">
      <c r="N177" s="8"/>
    </row>
    <row r="178" ht="12.75" customHeight="1">
      <c r="N178" s="8"/>
    </row>
    <row r="179" ht="12.75" customHeight="1">
      <c r="N179" s="8"/>
    </row>
    <row r="180" ht="12.75" customHeight="1">
      <c r="N180" s="8"/>
    </row>
    <row r="181" ht="12.75" customHeight="1">
      <c r="N181" s="8"/>
    </row>
    <row r="182" ht="12.75" customHeight="1">
      <c r="N182" s="8"/>
    </row>
    <row r="183" ht="12.75" customHeight="1">
      <c r="N183" s="8"/>
    </row>
    <row r="184" ht="12.75" customHeight="1">
      <c r="N184" s="8"/>
    </row>
    <row r="185" ht="12.75" customHeight="1">
      <c r="N185" s="8"/>
    </row>
    <row r="186" ht="12.75" customHeight="1">
      <c r="N186" s="8"/>
    </row>
    <row r="187" ht="12.75" customHeight="1">
      <c r="N187" s="8"/>
    </row>
    <row r="188" ht="12.75" customHeight="1">
      <c r="N188" s="8"/>
    </row>
    <row r="189" ht="12.75" customHeight="1">
      <c r="N189" s="8"/>
    </row>
    <row r="190" ht="12.75" customHeight="1">
      <c r="N190" s="8"/>
    </row>
    <row r="191" ht="12.75" customHeight="1">
      <c r="N191" s="8"/>
    </row>
    <row r="192" ht="12.75" customHeight="1">
      <c r="N192" s="8"/>
    </row>
    <row r="193" ht="12.75" customHeight="1">
      <c r="N193" s="8"/>
    </row>
    <row r="194" ht="12.75" customHeight="1">
      <c r="N194" s="8"/>
    </row>
    <row r="195" ht="12.75" customHeight="1">
      <c r="N195" s="8"/>
    </row>
    <row r="196" ht="12.75" customHeight="1">
      <c r="N196" s="8"/>
    </row>
    <row r="197" ht="12.75" customHeight="1">
      <c r="N197" s="8"/>
    </row>
    <row r="198" ht="12.75" customHeight="1">
      <c r="N198" s="8"/>
    </row>
    <row r="199" ht="12.75" customHeight="1">
      <c r="N199" s="8"/>
    </row>
    <row r="200" ht="12.75" customHeight="1">
      <c r="N200" s="8"/>
    </row>
    <row r="201" ht="12.75" customHeight="1">
      <c r="N201" s="8"/>
    </row>
    <row r="202" ht="12.75" customHeight="1">
      <c r="N202" s="8"/>
    </row>
    <row r="203" ht="12.75" customHeight="1">
      <c r="N203" s="8"/>
    </row>
    <row r="204" ht="12.75" customHeight="1">
      <c r="N204" s="8"/>
    </row>
    <row r="205" ht="12.75" customHeight="1">
      <c r="N205" s="8"/>
    </row>
    <row r="206" ht="12.75" customHeight="1">
      <c r="N206" s="8"/>
    </row>
    <row r="207" ht="12.75" customHeight="1">
      <c r="N207" s="8"/>
    </row>
    <row r="208" ht="12.75" customHeight="1">
      <c r="N208" s="8"/>
    </row>
    <row r="209" ht="12.75" customHeight="1">
      <c r="N209" s="8"/>
    </row>
    <row r="210" ht="12.75" customHeight="1">
      <c r="N210" s="8"/>
    </row>
    <row r="211" ht="12.75" customHeight="1">
      <c r="N211" s="8"/>
    </row>
    <row r="212" ht="12.75" customHeight="1">
      <c r="N212" s="8"/>
    </row>
    <row r="213" ht="12.75" customHeight="1">
      <c r="N213" s="8"/>
    </row>
    <row r="214" ht="12.75" customHeight="1">
      <c r="N214" s="8"/>
    </row>
    <row r="215" ht="12.75" customHeight="1">
      <c r="N215" s="8"/>
    </row>
    <row r="216" ht="12.75" customHeight="1">
      <c r="N216" s="8"/>
    </row>
    <row r="217" ht="12.75" customHeight="1">
      <c r="N217" s="8"/>
    </row>
    <row r="218" ht="12.75" customHeight="1">
      <c r="N218" s="8"/>
    </row>
    <row r="219" ht="12.75" customHeight="1">
      <c r="N219" s="8"/>
    </row>
    <row r="220" ht="12.75" customHeight="1">
      <c r="N220" s="8"/>
    </row>
    <row r="221" ht="12.75" customHeight="1">
      <c r="N221" s="8"/>
    </row>
    <row r="222" ht="12.75" customHeight="1">
      <c r="N222" s="8"/>
    </row>
    <row r="223" ht="12.75" customHeight="1">
      <c r="N223" s="8"/>
    </row>
    <row r="224" ht="12.75" customHeight="1">
      <c r="N224" s="8"/>
    </row>
    <row r="225" ht="12.75" customHeight="1">
      <c r="N225" s="8"/>
    </row>
    <row r="226" ht="12.75" customHeight="1">
      <c r="N226" s="8"/>
    </row>
    <row r="227" ht="12.75" customHeight="1">
      <c r="N227" s="8"/>
    </row>
    <row r="228" ht="12.75" customHeight="1">
      <c r="N228" s="8"/>
    </row>
    <row r="229" ht="12.75" customHeight="1">
      <c r="N229" s="8"/>
    </row>
    <row r="230" ht="12.75" customHeight="1">
      <c r="N230" s="8"/>
    </row>
    <row r="231" ht="12.75" customHeight="1">
      <c r="N231" s="8"/>
    </row>
    <row r="232" ht="12.75" customHeight="1">
      <c r="N232" s="8"/>
    </row>
    <row r="233" ht="12.75" customHeight="1">
      <c r="N233" s="8"/>
    </row>
    <row r="234" ht="12.75" customHeight="1">
      <c r="N234" s="8"/>
    </row>
    <row r="235" ht="12.75" customHeight="1">
      <c r="N235" s="8"/>
    </row>
    <row r="236" ht="12.75" customHeight="1">
      <c r="N236" s="8"/>
    </row>
    <row r="237" ht="12.75" customHeight="1">
      <c r="N237" s="8"/>
    </row>
    <row r="238" ht="12.75" customHeight="1">
      <c r="N238" s="8"/>
    </row>
    <row r="239" ht="12.75" customHeight="1">
      <c r="N239" s="8"/>
    </row>
    <row r="240" ht="12.75" customHeight="1">
      <c r="N240" s="8"/>
    </row>
    <row r="241" ht="12.75" customHeight="1">
      <c r="N241" s="8"/>
    </row>
    <row r="242" ht="12.75" customHeight="1">
      <c r="N242" s="8"/>
    </row>
    <row r="243" ht="12.75" customHeight="1">
      <c r="N243" s="8"/>
    </row>
    <row r="244" ht="12.75" customHeight="1">
      <c r="N244" s="8"/>
    </row>
    <row r="245" ht="12.75" customHeight="1">
      <c r="N245" s="8"/>
    </row>
    <row r="246" ht="12.75" customHeight="1">
      <c r="N246" s="8"/>
    </row>
    <row r="247" ht="12.75" customHeight="1">
      <c r="N247" s="8"/>
    </row>
    <row r="248" ht="12.75" customHeight="1">
      <c r="N248" s="8"/>
    </row>
    <row r="249" ht="12.75" customHeight="1">
      <c r="N249" s="8"/>
    </row>
    <row r="250" ht="12.75" customHeight="1">
      <c r="N250" s="8"/>
    </row>
    <row r="251" ht="12.75" customHeight="1">
      <c r="N251" s="8"/>
    </row>
    <row r="252" ht="12.75" customHeight="1">
      <c r="N252" s="8"/>
    </row>
    <row r="253" ht="12.75" customHeight="1">
      <c r="N253" s="8"/>
    </row>
    <row r="254" ht="12.75" customHeight="1">
      <c r="N254" s="8"/>
    </row>
    <row r="255" ht="12.75" customHeight="1">
      <c r="N255" s="8"/>
    </row>
    <row r="256" ht="12.75" customHeight="1">
      <c r="N256" s="8"/>
    </row>
    <row r="257" ht="12.75" customHeight="1">
      <c r="N257" s="8"/>
    </row>
    <row r="258" ht="12.75" customHeight="1">
      <c r="N258" s="8"/>
    </row>
    <row r="259" ht="12.75" customHeight="1">
      <c r="N259" s="8"/>
    </row>
    <row r="260" ht="12.75" customHeight="1">
      <c r="N260" s="8"/>
    </row>
    <row r="261" ht="12.75" customHeight="1">
      <c r="N261" s="8"/>
    </row>
    <row r="262" ht="12.75" customHeight="1">
      <c r="N262" s="8"/>
    </row>
    <row r="263" ht="12.75" customHeight="1">
      <c r="N263" s="8"/>
    </row>
    <row r="264" ht="12.75" customHeight="1">
      <c r="N264" s="8"/>
    </row>
    <row r="265" ht="12.75" customHeight="1">
      <c r="N265" s="8"/>
    </row>
    <row r="266" ht="12.75" customHeight="1">
      <c r="N266" s="8"/>
    </row>
    <row r="267" ht="12.75" customHeight="1">
      <c r="N267" s="8"/>
    </row>
    <row r="268" ht="12.75" customHeight="1">
      <c r="N268" s="8"/>
    </row>
    <row r="269" ht="12.75" customHeight="1">
      <c r="N269" s="8"/>
    </row>
    <row r="270" ht="12.75" customHeight="1">
      <c r="N270" s="8"/>
    </row>
    <row r="271" ht="12.75" customHeight="1">
      <c r="N271" s="8"/>
    </row>
    <row r="272" ht="12.75" customHeight="1">
      <c r="N272" s="8"/>
    </row>
    <row r="273" ht="12.75" customHeight="1">
      <c r="N273" s="8"/>
    </row>
    <row r="274" ht="12.75" customHeight="1">
      <c r="N274" s="8"/>
    </row>
    <row r="275" ht="12.75" customHeight="1">
      <c r="N275" s="8"/>
    </row>
    <row r="276" ht="12.75" customHeight="1">
      <c r="N276" s="8"/>
    </row>
    <row r="277" ht="12.75" customHeight="1">
      <c r="N277" s="8"/>
    </row>
    <row r="278" ht="12.75" customHeight="1">
      <c r="N278" s="8"/>
    </row>
    <row r="279" ht="12.75" customHeight="1">
      <c r="N279" s="8"/>
    </row>
    <row r="280" ht="12.75" customHeight="1">
      <c r="N280" s="8"/>
    </row>
    <row r="281" ht="12.75" customHeight="1">
      <c r="N281" s="8"/>
    </row>
    <row r="282" ht="12.75" customHeight="1">
      <c r="N282" s="8"/>
    </row>
    <row r="283" ht="12.75" customHeight="1">
      <c r="N283" s="8"/>
    </row>
    <row r="284" ht="12.75" customHeight="1">
      <c r="N284" s="8"/>
    </row>
    <row r="285" ht="12.75" customHeight="1">
      <c r="N285" s="8"/>
    </row>
    <row r="286" ht="12.75" customHeight="1">
      <c r="N286" s="8"/>
    </row>
    <row r="287" ht="12.75" customHeight="1">
      <c r="N287" s="8"/>
    </row>
    <row r="288" ht="12.75" customHeight="1">
      <c r="N288" s="8"/>
    </row>
    <row r="289" ht="12.75" customHeight="1">
      <c r="N289" s="8"/>
    </row>
    <row r="290" ht="12.75" customHeight="1">
      <c r="N290" s="8"/>
    </row>
    <row r="291" ht="12.75" customHeight="1">
      <c r="N291" s="8"/>
    </row>
    <row r="292" ht="12.75" customHeight="1">
      <c r="N292" s="8"/>
    </row>
    <row r="293" ht="12.75" customHeight="1">
      <c r="N293" s="8"/>
    </row>
    <row r="294" ht="12.75" customHeight="1">
      <c r="N294" s="8"/>
    </row>
    <row r="295" ht="12.75" customHeight="1">
      <c r="N295" s="8"/>
    </row>
    <row r="296" ht="12.75" customHeight="1">
      <c r="N296" s="8"/>
    </row>
    <row r="297" ht="12.75" customHeight="1">
      <c r="N297" s="8"/>
    </row>
    <row r="298" ht="12.75" customHeight="1">
      <c r="N298" s="8"/>
    </row>
    <row r="299" ht="12.75" customHeight="1">
      <c r="N299" s="8"/>
    </row>
    <row r="300" ht="12.75" customHeight="1">
      <c r="N300" s="8"/>
    </row>
    <row r="301" ht="12.75" customHeight="1">
      <c r="N301" s="8"/>
    </row>
    <row r="302" ht="12.75" customHeight="1">
      <c r="N302" s="8"/>
    </row>
    <row r="303" ht="12.75" customHeight="1">
      <c r="N303" s="8"/>
    </row>
    <row r="304" ht="12.75" customHeight="1">
      <c r="N304" s="8"/>
    </row>
    <row r="305" ht="12.75" customHeight="1">
      <c r="N305" s="8"/>
    </row>
    <row r="306" ht="12.75" customHeight="1">
      <c r="N306" s="8"/>
    </row>
    <row r="307" ht="12.75" customHeight="1">
      <c r="N307" s="8"/>
    </row>
    <row r="308" ht="12.75" customHeight="1">
      <c r="N308" s="8"/>
    </row>
    <row r="309" ht="12.75" customHeight="1">
      <c r="N309" s="8"/>
    </row>
    <row r="310" ht="12.75" customHeight="1">
      <c r="N310" s="8"/>
    </row>
    <row r="311" ht="12.75" customHeight="1">
      <c r="N311" s="8"/>
    </row>
    <row r="312" ht="12.75" customHeight="1">
      <c r="N312" s="8"/>
    </row>
    <row r="313" ht="12.75" customHeight="1">
      <c r="N313" s="8"/>
    </row>
    <row r="314" ht="12.75" customHeight="1">
      <c r="N314" s="8"/>
    </row>
    <row r="315" ht="12.75" customHeight="1">
      <c r="N315" s="8"/>
    </row>
    <row r="316" ht="12.75" customHeight="1">
      <c r="N316" s="8"/>
    </row>
    <row r="317" ht="12.75" customHeight="1">
      <c r="N317" s="8"/>
    </row>
    <row r="318" ht="12.75" customHeight="1">
      <c r="N318" s="8"/>
    </row>
    <row r="319" ht="12.75" customHeight="1">
      <c r="N319" s="8"/>
    </row>
    <row r="320" ht="12.75" customHeight="1">
      <c r="N320" s="8"/>
    </row>
    <row r="321" ht="12.75" customHeight="1">
      <c r="N321" s="8"/>
    </row>
    <row r="322" ht="12.75" customHeight="1">
      <c r="N322" s="8"/>
    </row>
    <row r="323" ht="12.75" customHeight="1">
      <c r="N323" s="8"/>
    </row>
    <row r="324" ht="12.75" customHeight="1">
      <c r="N324" s="8"/>
    </row>
    <row r="325" ht="12.75" customHeight="1">
      <c r="N325" s="8"/>
    </row>
    <row r="326" ht="12.75" customHeight="1">
      <c r="N326" s="8"/>
    </row>
    <row r="327" ht="12.75" customHeight="1">
      <c r="N327" s="8"/>
    </row>
    <row r="328" ht="12.75" customHeight="1">
      <c r="N328" s="8"/>
    </row>
    <row r="329" ht="12.75" customHeight="1">
      <c r="N329" s="8"/>
    </row>
    <row r="330" ht="12.75" customHeight="1">
      <c r="N330" s="8"/>
    </row>
    <row r="331" ht="12.75" customHeight="1">
      <c r="N331" s="8"/>
    </row>
    <row r="332" ht="12.75" customHeight="1">
      <c r="N332" s="8"/>
    </row>
    <row r="333" ht="12.75" customHeight="1">
      <c r="N333" s="8"/>
    </row>
    <row r="334" ht="12.75" customHeight="1">
      <c r="N334" s="8"/>
    </row>
    <row r="335" ht="12.75" customHeight="1">
      <c r="N335" s="8"/>
    </row>
    <row r="336" ht="12.75" customHeight="1">
      <c r="N336" s="8"/>
    </row>
    <row r="337" ht="12.75" customHeight="1">
      <c r="N337" s="8"/>
    </row>
    <row r="338" ht="12.75" customHeight="1">
      <c r="N338" s="8"/>
    </row>
    <row r="339" ht="12.75" customHeight="1">
      <c r="N339" s="8"/>
    </row>
    <row r="340" ht="12.75" customHeight="1">
      <c r="N340" s="8"/>
    </row>
    <row r="341" ht="12.75" customHeight="1">
      <c r="N341" s="8"/>
    </row>
    <row r="342" ht="12.75" customHeight="1">
      <c r="N342" s="8"/>
    </row>
    <row r="343" ht="12.75" customHeight="1">
      <c r="N343" s="8"/>
    </row>
    <row r="344" ht="12.75" customHeight="1">
      <c r="N344" s="8"/>
    </row>
    <row r="345" ht="12.75" customHeight="1">
      <c r="N345" s="8"/>
    </row>
    <row r="346" ht="12.75" customHeight="1">
      <c r="N346" s="8"/>
    </row>
    <row r="347" ht="12.75" customHeight="1">
      <c r="N347" s="8"/>
    </row>
    <row r="348" ht="12.75" customHeight="1">
      <c r="N348" s="8"/>
    </row>
    <row r="349" ht="12.75" customHeight="1">
      <c r="N349" s="8"/>
    </row>
    <row r="350" ht="12.75" customHeight="1">
      <c r="N350" s="8"/>
    </row>
    <row r="351" ht="12.75" customHeight="1">
      <c r="N351" s="8"/>
    </row>
    <row r="352" ht="12.75" customHeight="1">
      <c r="N352" s="8"/>
    </row>
    <row r="353" ht="12.75" customHeight="1">
      <c r="N353" s="8"/>
    </row>
    <row r="354" ht="12.75" customHeight="1">
      <c r="N354" s="8"/>
    </row>
    <row r="355" ht="12.75" customHeight="1">
      <c r="N355" s="8"/>
    </row>
    <row r="356" ht="12.75" customHeight="1">
      <c r="N356" s="8"/>
    </row>
    <row r="357" ht="12.75" customHeight="1">
      <c r="N357" s="8"/>
    </row>
    <row r="358" ht="12.75" customHeight="1">
      <c r="N358" s="8"/>
    </row>
    <row r="359" ht="12.75" customHeight="1">
      <c r="N359" s="8"/>
    </row>
    <row r="360" ht="12.75" customHeight="1">
      <c r="N360" s="8"/>
    </row>
    <row r="361" ht="12.75" customHeight="1">
      <c r="N361" s="8"/>
    </row>
    <row r="362" ht="12.75" customHeight="1">
      <c r="N362" s="8"/>
    </row>
    <row r="363" ht="12.75" customHeight="1">
      <c r="N363" s="8"/>
    </row>
    <row r="364" ht="12.75" customHeight="1">
      <c r="N364" s="8"/>
    </row>
    <row r="365" ht="12.75" customHeight="1">
      <c r="N365" s="8"/>
    </row>
    <row r="366" ht="12.75" customHeight="1">
      <c r="N366" s="8"/>
    </row>
    <row r="367" ht="12.75" customHeight="1">
      <c r="N367" s="8"/>
    </row>
    <row r="368" ht="12.75" customHeight="1">
      <c r="N368" s="8"/>
    </row>
    <row r="369" ht="12.75" customHeight="1">
      <c r="N369" s="8"/>
    </row>
    <row r="370" ht="12.75" customHeight="1">
      <c r="N370" s="8"/>
    </row>
    <row r="371" ht="12.75" customHeight="1">
      <c r="N371" s="8"/>
    </row>
    <row r="372" ht="12.75" customHeight="1">
      <c r="N372" s="8"/>
    </row>
    <row r="373" ht="12.75" customHeight="1">
      <c r="N373" s="8"/>
    </row>
    <row r="374" ht="12.75" customHeight="1">
      <c r="N374" s="8"/>
    </row>
    <row r="375" ht="12.75" customHeight="1">
      <c r="N375" s="8"/>
    </row>
    <row r="376" ht="12.75" customHeight="1">
      <c r="N376" s="8"/>
    </row>
    <row r="377" ht="12.75" customHeight="1">
      <c r="N377" s="8"/>
    </row>
    <row r="378" ht="12.75" customHeight="1">
      <c r="N378" s="8"/>
    </row>
    <row r="379" ht="12.75" customHeight="1">
      <c r="N379" s="8"/>
    </row>
    <row r="380" ht="12.75" customHeight="1">
      <c r="N380" s="8"/>
    </row>
    <row r="381" ht="12.75" customHeight="1">
      <c r="N381" s="8"/>
    </row>
    <row r="382" ht="12.75" customHeight="1">
      <c r="N382" s="8"/>
    </row>
    <row r="383" ht="12.75" customHeight="1">
      <c r="N383" s="8"/>
    </row>
    <row r="384" ht="12.75" customHeight="1">
      <c r="N384" s="8"/>
    </row>
    <row r="385" ht="12.75" customHeight="1">
      <c r="N385" s="8"/>
    </row>
    <row r="386" ht="12.75" customHeight="1">
      <c r="N386" s="8"/>
    </row>
    <row r="387" ht="12.75" customHeight="1">
      <c r="N387" s="8"/>
    </row>
    <row r="388" ht="12.75" customHeight="1">
      <c r="N388" s="8"/>
    </row>
    <row r="389" ht="12.75" customHeight="1">
      <c r="N389" s="8"/>
    </row>
    <row r="390" ht="12.75" customHeight="1">
      <c r="N390" s="8"/>
    </row>
    <row r="391" ht="12.75" customHeight="1">
      <c r="N391" s="8"/>
    </row>
    <row r="392" ht="12.75" customHeight="1">
      <c r="N392" s="8"/>
    </row>
    <row r="393" ht="12.75" customHeight="1">
      <c r="N393" s="8"/>
    </row>
    <row r="394" ht="12.75" customHeight="1">
      <c r="N394" s="8"/>
    </row>
    <row r="395" ht="12.75" customHeight="1">
      <c r="N395" s="8"/>
    </row>
    <row r="396" ht="12.75" customHeight="1">
      <c r="N396" s="8"/>
    </row>
    <row r="397" ht="12.75" customHeight="1">
      <c r="N397" s="8"/>
    </row>
    <row r="398" ht="12.75" customHeight="1">
      <c r="N398" s="8"/>
    </row>
    <row r="399" ht="12.75" customHeight="1">
      <c r="N399" s="8"/>
    </row>
    <row r="400" ht="12.75" customHeight="1">
      <c r="N400" s="8"/>
    </row>
    <row r="401" ht="12.75" customHeight="1">
      <c r="N401" s="8"/>
    </row>
    <row r="402" ht="12.75" customHeight="1">
      <c r="N402" s="8"/>
    </row>
    <row r="403" ht="12.75" customHeight="1">
      <c r="N403" s="8"/>
    </row>
    <row r="404" ht="12.75" customHeight="1">
      <c r="N404" s="8"/>
    </row>
    <row r="405" ht="12.75" customHeight="1">
      <c r="N405" s="8"/>
    </row>
    <row r="406" ht="12.75" customHeight="1">
      <c r="N406" s="8"/>
    </row>
    <row r="407" ht="12.75" customHeight="1">
      <c r="N407" s="8"/>
    </row>
    <row r="408" ht="12.75" customHeight="1">
      <c r="N408" s="8"/>
    </row>
    <row r="409" ht="12.75" customHeight="1">
      <c r="N409" s="8"/>
    </row>
    <row r="410" ht="12.75" customHeight="1">
      <c r="N410" s="8"/>
    </row>
    <row r="411" ht="12.75" customHeight="1">
      <c r="N411" s="8"/>
    </row>
    <row r="412" ht="12.75" customHeight="1">
      <c r="N412" s="8"/>
    </row>
    <row r="413" ht="12.75" customHeight="1">
      <c r="N413" s="8"/>
    </row>
    <row r="414" ht="12.75" customHeight="1">
      <c r="N414" s="8"/>
    </row>
    <row r="415" ht="12.75" customHeight="1">
      <c r="N415" s="8"/>
    </row>
    <row r="416" ht="12.75" customHeight="1">
      <c r="N416" s="8"/>
    </row>
    <row r="417" ht="12.75" customHeight="1">
      <c r="N417" s="8"/>
    </row>
    <row r="418" ht="12.75" customHeight="1">
      <c r="N418" s="8"/>
    </row>
    <row r="419" ht="12.75" customHeight="1">
      <c r="N419" s="8"/>
    </row>
    <row r="420" ht="12.75" customHeight="1">
      <c r="N420" s="8"/>
    </row>
    <row r="421" ht="12.75" customHeight="1">
      <c r="N421" s="8"/>
    </row>
    <row r="422" ht="12.75" customHeight="1">
      <c r="N422" s="8"/>
    </row>
    <row r="423" ht="12.75" customHeight="1">
      <c r="N423" s="8"/>
    </row>
    <row r="424" ht="12.75" customHeight="1">
      <c r="N424" s="8"/>
    </row>
    <row r="425" ht="12.75" customHeight="1">
      <c r="N425" s="8"/>
    </row>
    <row r="426" ht="12.75" customHeight="1">
      <c r="N426" s="8"/>
    </row>
    <row r="427" ht="12.75" customHeight="1">
      <c r="N427" s="8"/>
    </row>
    <row r="428" ht="12.75" customHeight="1">
      <c r="N428" s="8"/>
    </row>
    <row r="429" ht="12.75" customHeight="1">
      <c r="N429" s="8"/>
    </row>
    <row r="430" ht="12.75" customHeight="1">
      <c r="N430" s="8"/>
    </row>
    <row r="431" ht="12.75" customHeight="1">
      <c r="N431" s="8"/>
    </row>
    <row r="432" ht="12.75" customHeight="1">
      <c r="N432" s="8"/>
    </row>
    <row r="433" ht="12.75" customHeight="1">
      <c r="N433" s="8"/>
    </row>
    <row r="434" ht="12.75" customHeight="1">
      <c r="N434" s="8"/>
    </row>
    <row r="435" ht="12.75" customHeight="1">
      <c r="N435" s="8"/>
    </row>
    <row r="436" ht="12.75" customHeight="1">
      <c r="N436" s="8"/>
    </row>
    <row r="437" ht="12.75" customHeight="1">
      <c r="N437" s="8"/>
    </row>
    <row r="438" ht="12.75" customHeight="1">
      <c r="N438" s="8"/>
    </row>
    <row r="439" ht="12.75" customHeight="1">
      <c r="N439" s="8"/>
    </row>
    <row r="440" ht="12.75" customHeight="1">
      <c r="N440" s="8"/>
    </row>
    <row r="441" ht="12.75" customHeight="1">
      <c r="N441" s="8"/>
    </row>
    <row r="442" ht="12.75" customHeight="1">
      <c r="N442" s="8"/>
    </row>
    <row r="443" ht="12.75" customHeight="1">
      <c r="N443" s="8"/>
    </row>
    <row r="444" ht="12.75" customHeight="1">
      <c r="N444" s="8"/>
    </row>
    <row r="445" ht="12.75" customHeight="1">
      <c r="N445" s="8"/>
    </row>
    <row r="446" ht="12.75" customHeight="1">
      <c r="N446" s="8"/>
    </row>
    <row r="447" ht="12.75" customHeight="1">
      <c r="N447" s="8"/>
    </row>
    <row r="448" ht="12.75" customHeight="1">
      <c r="N448" s="8"/>
    </row>
    <row r="449" ht="12.75" customHeight="1">
      <c r="N449" s="8"/>
    </row>
    <row r="450" ht="12.75" customHeight="1">
      <c r="N450" s="8"/>
    </row>
    <row r="451" ht="12.75" customHeight="1">
      <c r="N451" s="8"/>
    </row>
    <row r="452" ht="12.75" customHeight="1">
      <c r="N452" s="8"/>
    </row>
    <row r="453" ht="12.75" customHeight="1">
      <c r="N453" s="8"/>
    </row>
    <row r="454" ht="12.75" customHeight="1">
      <c r="N454" s="8"/>
    </row>
    <row r="455" ht="12.75" customHeight="1">
      <c r="N455" s="8"/>
    </row>
    <row r="456" ht="12.75" customHeight="1">
      <c r="N456" s="8"/>
    </row>
    <row r="457" ht="12.75" customHeight="1">
      <c r="N457" s="8"/>
    </row>
    <row r="458" ht="12.75" customHeight="1">
      <c r="N458" s="8"/>
    </row>
    <row r="459" ht="12.75" customHeight="1">
      <c r="N459" s="8"/>
    </row>
    <row r="460" ht="12.75" customHeight="1">
      <c r="N460" s="8"/>
    </row>
    <row r="461" ht="12.75" customHeight="1">
      <c r="N461" s="8"/>
    </row>
    <row r="462" ht="12.75" customHeight="1">
      <c r="N462" s="8"/>
    </row>
    <row r="463" ht="12.75" customHeight="1">
      <c r="N463" s="8"/>
    </row>
    <row r="464" ht="12.75" customHeight="1">
      <c r="N464" s="8"/>
    </row>
    <row r="465" ht="12.75" customHeight="1">
      <c r="N465" s="8"/>
    </row>
    <row r="466" ht="12.75" customHeight="1">
      <c r="N466" s="8"/>
    </row>
    <row r="467" ht="12.75" customHeight="1">
      <c r="N467" s="8"/>
    </row>
    <row r="468" ht="12.75" customHeight="1">
      <c r="N468" s="8"/>
    </row>
    <row r="469" ht="12.75" customHeight="1">
      <c r="N469" s="8"/>
    </row>
    <row r="470" ht="12.75" customHeight="1">
      <c r="N470" s="8"/>
    </row>
    <row r="471" ht="12.75" customHeight="1">
      <c r="N471" s="8"/>
    </row>
    <row r="472" ht="12.75" customHeight="1">
      <c r="N472" s="8"/>
    </row>
    <row r="473" ht="12.75" customHeight="1">
      <c r="N473" s="8"/>
    </row>
    <row r="474" ht="12.75" customHeight="1">
      <c r="N474" s="8"/>
    </row>
    <row r="475" ht="12.75" customHeight="1">
      <c r="N475" s="8"/>
    </row>
    <row r="476" ht="12.75" customHeight="1">
      <c r="N476" s="8"/>
    </row>
    <row r="477" ht="12.75" customHeight="1">
      <c r="N477" s="8"/>
    </row>
    <row r="478" ht="12.75" customHeight="1">
      <c r="N478" s="8"/>
    </row>
    <row r="479" ht="12.75" customHeight="1">
      <c r="N479" s="8"/>
    </row>
    <row r="480" ht="12.75" customHeight="1">
      <c r="N480" s="8"/>
    </row>
    <row r="481" ht="12.75" customHeight="1">
      <c r="N481" s="8"/>
    </row>
    <row r="482" ht="12.75" customHeight="1">
      <c r="N482" s="8"/>
    </row>
    <row r="483" ht="12.75" customHeight="1">
      <c r="N483" s="8"/>
    </row>
    <row r="484" ht="12.75" customHeight="1">
      <c r="N484" s="8"/>
    </row>
    <row r="485" ht="12.75" customHeight="1">
      <c r="N485" s="8"/>
    </row>
    <row r="486" ht="12.75" customHeight="1">
      <c r="N486" s="8"/>
    </row>
    <row r="487" ht="12.75" customHeight="1">
      <c r="N487" s="8"/>
    </row>
    <row r="488" ht="12.75" customHeight="1">
      <c r="N488" s="8"/>
    </row>
    <row r="489" ht="12.75" customHeight="1">
      <c r="N489" s="8"/>
    </row>
    <row r="490" ht="12.75" customHeight="1">
      <c r="N490" s="8"/>
    </row>
    <row r="491" ht="12.75" customHeight="1">
      <c r="N491" s="8"/>
    </row>
    <row r="492" ht="12.75" customHeight="1">
      <c r="N492" s="8"/>
    </row>
    <row r="493" ht="12.75" customHeight="1">
      <c r="N493" s="8"/>
    </row>
    <row r="494" ht="12.75" customHeight="1">
      <c r="N494" s="8"/>
    </row>
    <row r="495" ht="12.75" customHeight="1">
      <c r="N495" s="8"/>
    </row>
    <row r="496" ht="12.75" customHeight="1">
      <c r="N496" s="8"/>
    </row>
    <row r="497" ht="12.75" customHeight="1">
      <c r="N497" s="8"/>
    </row>
    <row r="498" ht="12.75" customHeight="1">
      <c r="N498" s="8"/>
    </row>
    <row r="499" ht="12.75" customHeight="1">
      <c r="N499" s="8"/>
    </row>
    <row r="500" ht="12.75" customHeight="1">
      <c r="N500" s="8"/>
    </row>
    <row r="501" ht="12.75" customHeight="1">
      <c r="N501" s="8"/>
    </row>
    <row r="502" ht="12.75" customHeight="1">
      <c r="N502" s="8"/>
    </row>
    <row r="503" ht="12.75" customHeight="1">
      <c r="N503" s="8"/>
    </row>
    <row r="504" ht="12.75" customHeight="1">
      <c r="N504" s="8"/>
    </row>
    <row r="505" ht="12.75" customHeight="1">
      <c r="N505" s="8"/>
    </row>
    <row r="506" ht="12.75" customHeight="1">
      <c r="N506" s="8"/>
    </row>
    <row r="507" ht="12.75" customHeight="1">
      <c r="N507" s="8"/>
    </row>
    <row r="508" ht="12.75" customHeight="1">
      <c r="N508" s="8"/>
    </row>
    <row r="509" ht="12.75" customHeight="1">
      <c r="N509" s="8"/>
    </row>
    <row r="510" ht="12.75" customHeight="1">
      <c r="N510" s="8"/>
    </row>
    <row r="511" ht="12.75" customHeight="1">
      <c r="N511" s="8"/>
    </row>
    <row r="512" ht="12.75" customHeight="1">
      <c r="N512" s="8"/>
    </row>
    <row r="513" ht="12.75" customHeight="1">
      <c r="N513" s="8"/>
    </row>
    <row r="514" ht="12.75" customHeight="1">
      <c r="N514" s="8"/>
    </row>
    <row r="515" ht="12.75" customHeight="1">
      <c r="N515" s="8"/>
    </row>
    <row r="516" ht="12.75" customHeight="1">
      <c r="N516" s="8"/>
    </row>
    <row r="517" ht="12.75" customHeight="1">
      <c r="N517" s="8"/>
    </row>
    <row r="518" ht="12.75" customHeight="1">
      <c r="N518" s="8"/>
    </row>
    <row r="519" ht="12.75" customHeight="1">
      <c r="N519" s="8"/>
    </row>
    <row r="520" ht="12.75" customHeight="1">
      <c r="N520" s="8"/>
    </row>
    <row r="521" ht="12.75" customHeight="1">
      <c r="N521" s="8"/>
    </row>
    <row r="522" ht="12.75" customHeight="1">
      <c r="N522" s="8"/>
    </row>
    <row r="523" ht="12.75" customHeight="1">
      <c r="N523" s="8"/>
    </row>
    <row r="524" ht="12.75" customHeight="1">
      <c r="N524" s="8"/>
    </row>
    <row r="525" ht="12.75" customHeight="1">
      <c r="N525" s="8"/>
    </row>
    <row r="526" ht="12.75" customHeight="1">
      <c r="N526" s="8"/>
    </row>
    <row r="527" ht="12.75" customHeight="1">
      <c r="N527" s="8"/>
    </row>
    <row r="528" ht="12.75" customHeight="1">
      <c r="N528" s="8"/>
    </row>
    <row r="529" ht="12.75" customHeight="1">
      <c r="N529" s="8"/>
    </row>
    <row r="530" ht="12.75" customHeight="1">
      <c r="N530" s="8"/>
    </row>
    <row r="531" ht="12.75" customHeight="1">
      <c r="N531" s="8"/>
    </row>
    <row r="532" ht="12.75" customHeight="1">
      <c r="N532" s="8"/>
    </row>
    <row r="533" ht="12.75" customHeight="1">
      <c r="N533" s="8"/>
    </row>
    <row r="534" ht="12.75" customHeight="1">
      <c r="N534" s="8"/>
    </row>
    <row r="535" ht="12.75" customHeight="1">
      <c r="N535" s="8"/>
    </row>
    <row r="536" ht="12.75" customHeight="1">
      <c r="N536" s="8"/>
    </row>
    <row r="537" ht="12.75" customHeight="1">
      <c r="N537" s="8"/>
    </row>
    <row r="538" ht="12.75" customHeight="1">
      <c r="N538" s="8"/>
    </row>
    <row r="539" ht="12.75" customHeight="1">
      <c r="N539" s="8"/>
    </row>
    <row r="540" ht="12.75" customHeight="1">
      <c r="N540" s="8"/>
    </row>
    <row r="541" ht="12.75" customHeight="1">
      <c r="N541" s="8"/>
    </row>
    <row r="542" ht="12.75" customHeight="1">
      <c r="N542" s="8"/>
    </row>
    <row r="543" ht="12.75" customHeight="1">
      <c r="N543" s="8"/>
    </row>
    <row r="544" ht="12.75" customHeight="1">
      <c r="N544" s="8"/>
    </row>
    <row r="545" ht="12.75" customHeight="1">
      <c r="N545" s="8"/>
    </row>
    <row r="546" ht="12.75" customHeight="1">
      <c r="N546" s="8"/>
    </row>
    <row r="547" ht="12.75" customHeight="1">
      <c r="N547" s="8"/>
    </row>
    <row r="548" ht="12.75" customHeight="1">
      <c r="N548" s="8"/>
    </row>
    <row r="549" ht="12.75" customHeight="1">
      <c r="N549" s="8"/>
    </row>
    <row r="550" ht="12.75" customHeight="1">
      <c r="N550" s="8"/>
    </row>
    <row r="551" ht="12.75" customHeight="1">
      <c r="N551" s="8"/>
    </row>
    <row r="552" ht="12.75" customHeight="1">
      <c r="N552" s="8"/>
    </row>
    <row r="553" ht="12.75" customHeight="1">
      <c r="N553" s="8"/>
    </row>
    <row r="554" ht="12.75" customHeight="1">
      <c r="N554" s="8"/>
    </row>
    <row r="555" ht="12.75" customHeight="1">
      <c r="N555" s="8"/>
    </row>
    <row r="556" ht="12.75" customHeight="1">
      <c r="N556" s="8"/>
    </row>
    <row r="557" ht="12.75" customHeight="1">
      <c r="N557" s="8"/>
    </row>
    <row r="558" ht="12.75" customHeight="1">
      <c r="N558" s="8"/>
    </row>
    <row r="559" ht="12.75" customHeight="1">
      <c r="N559" s="8"/>
    </row>
    <row r="560" ht="12.75" customHeight="1">
      <c r="N560" s="8"/>
    </row>
    <row r="561" ht="12.75" customHeight="1">
      <c r="N561" s="8"/>
    </row>
    <row r="562" ht="12.75" customHeight="1">
      <c r="N562" s="8"/>
    </row>
    <row r="563" ht="12.75" customHeight="1">
      <c r="N563" s="8"/>
    </row>
    <row r="564" ht="12.75" customHeight="1">
      <c r="N564" s="8"/>
    </row>
    <row r="565" ht="12.75" customHeight="1">
      <c r="N565" s="8"/>
    </row>
    <row r="566" ht="12.75" customHeight="1">
      <c r="N566" s="8"/>
    </row>
    <row r="567" ht="12.75" customHeight="1">
      <c r="N567" s="8"/>
    </row>
    <row r="568" ht="12.75" customHeight="1">
      <c r="N568" s="8"/>
    </row>
    <row r="569" ht="12.75" customHeight="1">
      <c r="N569" s="8"/>
    </row>
    <row r="570" ht="12.75" customHeight="1">
      <c r="N570" s="8"/>
    </row>
    <row r="571" ht="12.75" customHeight="1">
      <c r="N571" s="8"/>
    </row>
    <row r="572" ht="12.75" customHeight="1">
      <c r="N572" s="8"/>
    </row>
    <row r="573" ht="12.75" customHeight="1">
      <c r="N573" s="8"/>
    </row>
    <row r="574" ht="12.75" customHeight="1">
      <c r="N574" s="8"/>
    </row>
    <row r="575" ht="12.75" customHeight="1">
      <c r="N575" s="8"/>
    </row>
    <row r="576" ht="12.75" customHeight="1">
      <c r="N576" s="8"/>
    </row>
    <row r="577" ht="12.75" customHeight="1">
      <c r="N577" s="8"/>
    </row>
    <row r="578" ht="12.75" customHeight="1">
      <c r="N578" s="8"/>
    </row>
    <row r="579" ht="12.75" customHeight="1">
      <c r="N579" s="8"/>
    </row>
    <row r="580" ht="12.75" customHeight="1">
      <c r="N580" s="8"/>
    </row>
    <row r="581" ht="12.75" customHeight="1">
      <c r="N581" s="8"/>
    </row>
    <row r="582" ht="12.75" customHeight="1">
      <c r="N582" s="8"/>
    </row>
    <row r="583" ht="12.75" customHeight="1">
      <c r="N583" s="8"/>
    </row>
    <row r="584" ht="12.75" customHeight="1">
      <c r="N584" s="8"/>
    </row>
    <row r="585" ht="12.75" customHeight="1">
      <c r="N585" s="8"/>
    </row>
    <row r="586" ht="12.75" customHeight="1">
      <c r="N586" s="8"/>
    </row>
    <row r="587" ht="12.75" customHeight="1">
      <c r="N587" s="8"/>
    </row>
    <row r="588" ht="12.75" customHeight="1">
      <c r="N588" s="8"/>
    </row>
    <row r="589" ht="12.75" customHeight="1">
      <c r="N589" s="8"/>
    </row>
    <row r="590" ht="12.75" customHeight="1">
      <c r="N590" s="8"/>
    </row>
    <row r="591" ht="12.75" customHeight="1">
      <c r="N591" s="8"/>
    </row>
    <row r="592" ht="12.75" customHeight="1">
      <c r="N592" s="8"/>
    </row>
    <row r="593" ht="12.75" customHeight="1">
      <c r="N593" s="8"/>
    </row>
    <row r="594" ht="12.75" customHeight="1">
      <c r="N594" s="8"/>
    </row>
    <row r="595" ht="12.75" customHeight="1">
      <c r="N595" s="8"/>
    </row>
    <row r="596" ht="12.75" customHeight="1">
      <c r="N596" s="8"/>
    </row>
    <row r="597" ht="12.75" customHeight="1">
      <c r="N597" s="8"/>
    </row>
    <row r="598" ht="12.75" customHeight="1">
      <c r="N598" s="8"/>
    </row>
    <row r="599" ht="12.75" customHeight="1">
      <c r="N599" s="8"/>
    </row>
    <row r="600" ht="12.75" customHeight="1">
      <c r="N600" s="8"/>
    </row>
    <row r="601" ht="12.75" customHeight="1">
      <c r="N601" s="8"/>
    </row>
    <row r="602" ht="12.75" customHeight="1">
      <c r="N602" s="8"/>
    </row>
    <row r="603" ht="12.75" customHeight="1">
      <c r="N603" s="8"/>
    </row>
    <row r="604" ht="12.75" customHeight="1">
      <c r="N604" s="8"/>
    </row>
    <row r="605" ht="12.75" customHeight="1">
      <c r="N605" s="8"/>
    </row>
    <row r="606" ht="12.75" customHeight="1">
      <c r="N606" s="8"/>
    </row>
    <row r="607" ht="12.75" customHeight="1">
      <c r="N607" s="8"/>
    </row>
    <row r="608" ht="12.75" customHeight="1">
      <c r="N608" s="8"/>
    </row>
    <row r="609" ht="12.75" customHeight="1">
      <c r="N609" s="8"/>
    </row>
    <row r="610" ht="12.75" customHeight="1">
      <c r="N610" s="8"/>
    </row>
    <row r="611" ht="12.75" customHeight="1">
      <c r="N611" s="8"/>
    </row>
    <row r="612" ht="12.75" customHeight="1">
      <c r="N612" s="8"/>
    </row>
    <row r="613" ht="12.75" customHeight="1">
      <c r="N613" s="8"/>
    </row>
    <row r="614" ht="12.75" customHeight="1">
      <c r="N614" s="8"/>
    </row>
    <row r="615" ht="12.75" customHeight="1">
      <c r="N615" s="8"/>
    </row>
    <row r="616" ht="12.75" customHeight="1">
      <c r="N616" s="8"/>
    </row>
    <row r="617" ht="12.75" customHeight="1">
      <c r="N617" s="8"/>
    </row>
    <row r="618" ht="12.75" customHeight="1">
      <c r="N618" s="8"/>
    </row>
    <row r="619" ht="12.75" customHeight="1">
      <c r="N619" s="8"/>
    </row>
    <row r="620" ht="12.75" customHeight="1">
      <c r="N620" s="8"/>
    </row>
    <row r="621" ht="12.75" customHeight="1">
      <c r="N621" s="8"/>
    </row>
    <row r="622" ht="12.75" customHeight="1">
      <c r="N622" s="8"/>
    </row>
    <row r="623" ht="12.75" customHeight="1">
      <c r="N623" s="8"/>
    </row>
    <row r="624" ht="12.75" customHeight="1">
      <c r="N624" s="8"/>
    </row>
    <row r="625" ht="12.75" customHeight="1">
      <c r="N625" s="8"/>
    </row>
    <row r="626" ht="12.75" customHeight="1">
      <c r="N626" s="8"/>
    </row>
    <row r="627" ht="12.75" customHeight="1">
      <c r="N627" s="8"/>
    </row>
    <row r="628" ht="12.75" customHeight="1">
      <c r="N628" s="8"/>
    </row>
    <row r="629" ht="12.75" customHeight="1">
      <c r="N629" s="8"/>
    </row>
    <row r="630" ht="12.75" customHeight="1">
      <c r="N630" s="8"/>
    </row>
    <row r="631" ht="12.75" customHeight="1">
      <c r="N631" s="8"/>
    </row>
    <row r="632" ht="12.75" customHeight="1">
      <c r="N632" s="8"/>
    </row>
    <row r="633" ht="12.75" customHeight="1">
      <c r="N633" s="8"/>
    </row>
    <row r="634" ht="12.75" customHeight="1">
      <c r="N634" s="8"/>
    </row>
    <row r="635" ht="12.75" customHeight="1">
      <c r="N635" s="8"/>
    </row>
    <row r="636" ht="12.75" customHeight="1">
      <c r="N636" s="8"/>
    </row>
    <row r="637" ht="12.75" customHeight="1">
      <c r="N637" s="8"/>
    </row>
    <row r="638" ht="12.75" customHeight="1">
      <c r="N638" s="8"/>
    </row>
    <row r="639" ht="12.75" customHeight="1">
      <c r="N639" s="8"/>
    </row>
    <row r="640" ht="12.75" customHeight="1">
      <c r="N640" s="8"/>
    </row>
    <row r="641" ht="12.75" customHeight="1">
      <c r="N641" s="8"/>
    </row>
    <row r="642" ht="12.75" customHeight="1">
      <c r="N642" s="8"/>
    </row>
    <row r="643" ht="12.75" customHeight="1">
      <c r="N643" s="8"/>
    </row>
    <row r="644" ht="12.75" customHeight="1">
      <c r="N644" s="8"/>
    </row>
    <row r="645" ht="12.75" customHeight="1">
      <c r="N645" s="8"/>
    </row>
    <row r="646" ht="12.75" customHeight="1">
      <c r="N646" s="8"/>
    </row>
    <row r="647" ht="12.75" customHeight="1">
      <c r="N647" s="8"/>
    </row>
    <row r="648" ht="12.75" customHeight="1">
      <c r="N648" s="8"/>
    </row>
    <row r="649" ht="12.75" customHeight="1">
      <c r="N649" s="8"/>
    </row>
    <row r="650" ht="12.75" customHeight="1">
      <c r="N650" s="8"/>
    </row>
    <row r="651" ht="12.75" customHeight="1">
      <c r="N651" s="8"/>
    </row>
    <row r="652" ht="12.75" customHeight="1">
      <c r="N652" s="8"/>
    </row>
    <row r="653" ht="12.75" customHeight="1">
      <c r="N653" s="8"/>
    </row>
    <row r="654" ht="12.75" customHeight="1">
      <c r="N654" s="8"/>
    </row>
    <row r="655" ht="12.75" customHeight="1">
      <c r="N655" s="8"/>
    </row>
    <row r="656" ht="12.75" customHeight="1">
      <c r="N656" s="8"/>
    </row>
    <row r="657" ht="12.75" customHeight="1">
      <c r="N657" s="8"/>
    </row>
    <row r="658" ht="12.75" customHeight="1">
      <c r="N658" s="8"/>
    </row>
    <row r="659" ht="12.75" customHeight="1">
      <c r="N659" s="8"/>
    </row>
    <row r="660" ht="12.75" customHeight="1">
      <c r="N660" s="8"/>
    </row>
    <row r="661" ht="12.75" customHeight="1">
      <c r="N661" s="8"/>
    </row>
    <row r="662" ht="12.75" customHeight="1">
      <c r="N662" s="8"/>
    </row>
    <row r="663" ht="12.75" customHeight="1">
      <c r="N663" s="8"/>
    </row>
    <row r="664" ht="12.75" customHeight="1">
      <c r="N664" s="8"/>
    </row>
    <row r="665" ht="12.75" customHeight="1">
      <c r="N665" s="8"/>
    </row>
    <row r="666" ht="12.75" customHeight="1">
      <c r="N666" s="8"/>
    </row>
    <row r="667" ht="12.75" customHeight="1">
      <c r="N667" s="8"/>
    </row>
    <row r="668" ht="12.75" customHeight="1">
      <c r="N668" s="8"/>
    </row>
    <row r="669" ht="12.75" customHeight="1">
      <c r="N669" s="8"/>
    </row>
    <row r="670" ht="12.75" customHeight="1">
      <c r="N670" s="8"/>
    </row>
    <row r="671" ht="12.75" customHeight="1">
      <c r="N671" s="8"/>
    </row>
    <row r="672" ht="12.75" customHeight="1">
      <c r="N672" s="8"/>
    </row>
    <row r="673" ht="12.75" customHeight="1">
      <c r="N673" s="8"/>
    </row>
    <row r="674" ht="12.75" customHeight="1">
      <c r="N674" s="8"/>
    </row>
    <row r="675" ht="12.75" customHeight="1">
      <c r="N675" s="8"/>
    </row>
    <row r="676" ht="12.75" customHeight="1">
      <c r="N676" s="8"/>
    </row>
    <row r="677" ht="12.75" customHeight="1">
      <c r="N677" s="8"/>
    </row>
    <row r="678" ht="12.75" customHeight="1">
      <c r="N678" s="8"/>
    </row>
    <row r="679" ht="12.75" customHeight="1">
      <c r="N679" s="8"/>
    </row>
    <row r="680" ht="12.75" customHeight="1">
      <c r="N680" s="8"/>
    </row>
    <row r="681" ht="12.75" customHeight="1">
      <c r="N681" s="8"/>
    </row>
    <row r="682" ht="12.75" customHeight="1">
      <c r="N682" s="8"/>
    </row>
    <row r="683" ht="12.75" customHeight="1">
      <c r="N683" s="8"/>
    </row>
    <row r="684" ht="12.75" customHeight="1">
      <c r="N684" s="8"/>
    </row>
    <row r="685" ht="12.75" customHeight="1">
      <c r="N685" s="8"/>
    </row>
    <row r="686" ht="12.75" customHeight="1">
      <c r="N686" s="8"/>
    </row>
    <row r="687" ht="12.75" customHeight="1">
      <c r="N687" s="8"/>
    </row>
    <row r="688" ht="12.75" customHeight="1">
      <c r="N688" s="8"/>
    </row>
    <row r="689" ht="12.75" customHeight="1">
      <c r="N689" s="8"/>
    </row>
    <row r="690" ht="12.75" customHeight="1">
      <c r="N690" s="8"/>
    </row>
    <row r="691" ht="12.75" customHeight="1">
      <c r="N691" s="8"/>
    </row>
    <row r="692" ht="12.75" customHeight="1">
      <c r="N692" s="8"/>
    </row>
    <row r="693" ht="12.75" customHeight="1">
      <c r="N693" s="8"/>
    </row>
    <row r="694" ht="12.75" customHeight="1">
      <c r="N694" s="8"/>
    </row>
    <row r="695" ht="12.75" customHeight="1">
      <c r="N695" s="8"/>
    </row>
    <row r="696" ht="12.75" customHeight="1">
      <c r="N696" s="8"/>
    </row>
    <row r="697" ht="12.75" customHeight="1">
      <c r="N697" s="8"/>
    </row>
    <row r="698" ht="12.75" customHeight="1">
      <c r="N698" s="8"/>
    </row>
    <row r="699" ht="12.75" customHeight="1">
      <c r="N699" s="8"/>
    </row>
    <row r="700" ht="12.75" customHeight="1">
      <c r="N700" s="8"/>
    </row>
    <row r="701" ht="12.75" customHeight="1">
      <c r="N701" s="8"/>
    </row>
    <row r="702" ht="12.75" customHeight="1">
      <c r="N702" s="8"/>
    </row>
    <row r="703" ht="12.75" customHeight="1">
      <c r="N703" s="8"/>
    </row>
    <row r="704" ht="12.75" customHeight="1">
      <c r="N704" s="8"/>
    </row>
    <row r="705" ht="12.75" customHeight="1">
      <c r="N705" s="8"/>
    </row>
    <row r="706" ht="12.75" customHeight="1">
      <c r="N706" s="8"/>
    </row>
    <row r="707" ht="12.75" customHeight="1">
      <c r="N707" s="8"/>
    </row>
    <row r="708" ht="12.75" customHeight="1">
      <c r="N708" s="8"/>
    </row>
    <row r="709" ht="12.75" customHeight="1">
      <c r="N709" s="8"/>
    </row>
    <row r="710" ht="12.75" customHeight="1">
      <c r="N710" s="8"/>
    </row>
    <row r="711" ht="12.75" customHeight="1">
      <c r="N711" s="8"/>
    </row>
    <row r="712" ht="12.75" customHeight="1">
      <c r="N712" s="8"/>
    </row>
    <row r="713" ht="12.75" customHeight="1">
      <c r="N713" s="8"/>
    </row>
    <row r="714" ht="12.75" customHeight="1">
      <c r="N714" s="8"/>
    </row>
    <row r="715" ht="12.75" customHeight="1">
      <c r="N715" s="8"/>
    </row>
    <row r="716" ht="12.75" customHeight="1">
      <c r="N716" s="8"/>
    </row>
    <row r="717" ht="12.75" customHeight="1">
      <c r="N717" s="8"/>
    </row>
    <row r="718" ht="12.75" customHeight="1">
      <c r="N718" s="8"/>
    </row>
    <row r="719" ht="12.75" customHeight="1">
      <c r="N719" s="8"/>
    </row>
    <row r="720" ht="12.75" customHeight="1">
      <c r="N720" s="8"/>
    </row>
    <row r="721" ht="12.75" customHeight="1">
      <c r="N721" s="8"/>
    </row>
    <row r="722" ht="12.75" customHeight="1">
      <c r="N722" s="8"/>
    </row>
    <row r="723" ht="12.75" customHeight="1">
      <c r="N723" s="8"/>
    </row>
    <row r="724" ht="12.75" customHeight="1">
      <c r="N724" s="8"/>
    </row>
    <row r="725" ht="12.75" customHeight="1">
      <c r="N725" s="8"/>
    </row>
    <row r="726" ht="12.75" customHeight="1">
      <c r="N726" s="8"/>
    </row>
    <row r="727" ht="12.75" customHeight="1">
      <c r="N727" s="8"/>
    </row>
    <row r="728" ht="12.75" customHeight="1">
      <c r="N728" s="8"/>
    </row>
    <row r="729" ht="12.75" customHeight="1">
      <c r="N729" s="8"/>
    </row>
    <row r="730" ht="12.75" customHeight="1">
      <c r="N730" s="8"/>
    </row>
    <row r="731" ht="12.75" customHeight="1">
      <c r="N731" s="8"/>
    </row>
    <row r="732" ht="12.75" customHeight="1">
      <c r="N732" s="8"/>
    </row>
    <row r="733" ht="12.75" customHeight="1">
      <c r="N733" s="8"/>
    </row>
    <row r="734" ht="12.75" customHeight="1">
      <c r="N734" s="8"/>
    </row>
    <row r="735" ht="12.75" customHeight="1">
      <c r="N735" s="8"/>
    </row>
    <row r="736" ht="12.75" customHeight="1">
      <c r="N736" s="8"/>
    </row>
    <row r="737" ht="12.75" customHeight="1">
      <c r="N737" s="8"/>
    </row>
    <row r="738" ht="12.75" customHeight="1">
      <c r="N738" s="8"/>
    </row>
    <row r="739" ht="12.75" customHeight="1">
      <c r="N739" s="8"/>
    </row>
    <row r="740" ht="12.75" customHeight="1">
      <c r="N740" s="8"/>
    </row>
    <row r="741" ht="12.75" customHeight="1">
      <c r="N741" s="8"/>
    </row>
    <row r="742" ht="12.75" customHeight="1">
      <c r="N742" s="8"/>
    </row>
    <row r="743" ht="12.75" customHeight="1">
      <c r="N743" s="8"/>
    </row>
    <row r="744" ht="12.75" customHeight="1">
      <c r="N744" s="8"/>
    </row>
    <row r="745" ht="12.75" customHeight="1">
      <c r="N745" s="8"/>
    </row>
    <row r="746" ht="12.75" customHeight="1">
      <c r="N746" s="8"/>
    </row>
    <row r="747" ht="12.75" customHeight="1">
      <c r="N747" s="8"/>
    </row>
    <row r="748" ht="12.75" customHeight="1">
      <c r="N748" s="8"/>
    </row>
    <row r="749" ht="12.75" customHeight="1">
      <c r="N749" s="8"/>
    </row>
    <row r="750" ht="12.75" customHeight="1">
      <c r="N750" s="8"/>
    </row>
    <row r="751" ht="12.75" customHeight="1">
      <c r="N751" s="8"/>
    </row>
    <row r="752" ht="12.75" customHeight="1">
      <c r="N752" s="8"/>
    </row>
    <row r="753" ht="12.75" customHeight="1">
      <c r="N753" s="8"/>
    </row>
    <row r="754" ht="12.75" customHeight="1">
      <c r="N754" s="8"/>
    </row>
    <row r="755" ht="12.75" customHeight="1">
      <c r="N755" s="8"/>
    </row>
    <row r="756" ht="12.75" customHeight="1">
      <c r="N756" s="8"/>
    </row>
    <row r="757" ht="12.75" customHeight="1">
      <c r="N757" s="8"/>
    </row>
    <row r="758" ht="12.75" customHeight="1">
      <c r="N758" s="8"/>
    </row>
    <row r="759" ht="12.75" customHeight="1">
      <c r="N759" s="8"/>
    </row>
    <row r="760" ht="12.75" customHeight="1">
      <c r="N760" s="8"/>
    </row>
    <row r="761" ht="12.75" customHeight="1">
      <c r="N761" s="8"/>
    </row>
    <row r="762" ht="12.75" customHeight="1">
      <c r="N762" s="8"/>
    </row>
    <row r="763" ht="12.75" customHeight="1">
      <c r="N763" s="8"/>
    </row>
    <row r="764" ht="12.75" customHeight="1">
      <c r="N764" s="8"/>
    </row>
    <row r="765" ht="12.75" customHeight="1">
      <c r="N765" s="8"/>
    </row>
    <row r="766" ht="12.75" customHeight="1">
      <c r="N766" s="8"/>
    </row>
    <row r="767" ht="12.75" customHeight="1">
      <c r="N767" s="8"/>
    </row>
    <row r="768" ht="12.75" customHeight="1">
      <c r="N768" s="8"/>
    </row>
    <row r="769" ht="12.75" customHeight="1">
      <c r="N769" s="8"/>
    </row>
    <row r="770" ht="12.75" customHeight="1">
      <c r="N770" s="8"/>
    </row>
    <row r="771" ht="12.75" customHeight="1">
      <c r="N771" s="8"/>
    </row>
    <row r="772" ht="12.75" customHeight="1">
      <c r="N772" s="8"/>
    </row>
    <row r="773" ht="12.75" customHeight="1">
      <c r="N773" s="8"/>
    </row>
    <row r="774" ht="12.75" customHeight="1">
      <c r="N774" s="8"/>
    </row>
    <row r="775" ht="12.75" customHeight="1">
      <c r="N775" s="8"/>
    </row>
    <row r="776" ht="12.75" customHeight="1">
      <c r="N776" s="8"/>
    </row>
    <row r="777" ht="12.75" customHeight="1">
      <c r="N777" s="8"/>
    </row>
    <row r="778" ht="12.75" customHeight="1">
      <c r="N778" s="8"/>
    </row>
    <row r="779" ht="12.75" customHeight="1">
      <c r="N779" s="8"/>
    </row>
    <row r="780" ht="12.75" customHeight="1">
      <c r="N780" s="8"/>
    </row>
    <row r="781" ht="12.75" customHeight="1">
      <c r="N781" s="8"/>
    </row>
    <row r="782" ht="12.75" customHeight="1">
      <c r="N782" s="8"/>
    </row>
    <row r="783" ht="12.75" customHeight="1">
      <c r="N783" s="8"/>
    </row>
    <row r="784" ht="12.75" customHeight="1">
      <c r="N784" s="8"/>
    </row>
    <row r="785" ht="12.75" customHeight="1">
      <c r="N785" s="8"/>
    </row>
    <row r="786" ht="12.75" customHeight="1">
      <c r="N786" s="8"/>
    </row>
    <row r="787" ht="12.75" customHeight="1">
      <c r="N787" s="8"/>
    </row>
    <row r="788" ht="12.75" customHeight="1">
      <c r="N788" s="8"/>
    </row>
    <row r="789" ht="12.75" customHeight="1">
      <c r="N789" s="8"/>
    </row>
    <row r="790" ht="12.75" customHeight="1">
      <c r="N790" s="8"/>
    </row>
    <row r="791" ht="12.75" customHeight="1">
      <c r="N791" s="8"/>
    </row>
    <row r="792" ht="12.75" customHeight="1">
      <c r="N792" s="8"/>
    </row>
    <row r="793" ht="12.75" customHeight="1">
      <c r="N793" s="8"/>
    </row>
    <row r="794" ht="12.75" customHeight="1">
      <c r="N794" s="8"/>
    </row>
    <row r="795" ht="12.75" customHeight="1">
      <c r="N795" s="8"/>
    </row>
    <row r="796" ht="12.75" customHeight="1">
      <c r="N796" s="8"/>
    </row>
    <row r="797" ht="12.75" customHeight="1">
      <c r="N797" s="8"/>
    </row>
    <row r="798" ht="12.75" customHeight="1">
      <c r="N798" s="8"/>
    </row>
    <row r="799" ht="12.75" customHeight="1">
      <c r="N799" s="8"/>
    </row>
    <row r="800" ht="12.75" customHeight="1">
      <c r="N800" s="8"/>
    </row>
    <row r="801" ht="12.75" customHeight="1">
      <c r="N801" s="8"/>
    </row>
    <row r="802" ht="12.75" customHeight="1">
      <c r="N802" s="8"/>
    </row>
    <row r="803" ht="12.75" customHeight="1">
      <c r="N803" s="8"/>
    </row>
    <row r="804" ht="12.75" customHeight="1">
      <c r="N804" s="8"/>
    </row>
    <row r="805" ht="12.75" customHeight="1">
      <c r="N805" s="8"/>
    </row>
    <row r="806" ht="12.75" customHeight="1">
      <c r="N806" s="8"/>
    </row>
    <row r="807" ht="12.75" customHeight="1">
      <c r="N807" s="8"/>
    </row>
    <row r="808" ht="12.75" customHeight="1">
      <c r="N808" s="8"/>
    </row>
    <row r="809" ht="12.75" customHeight="1">
      <c r="N809" s="8"/>
    </row>
    <row r="810" ht="12.75" customHeight="1">
      <c r="N810" s="8"/>
    </row>
    <row r="811" ht="12.75" customHeight="1">
      <c r="N811" s="8"/>
    </row>
    <row r="812" ht="12.75" customHeight="1">
      <c r="N812" s="8"/>
    </row>
    <row r="813" ht="12.75" customHeight="1">
      <c r="N813" s="8"/>
    </row>
    <row r="814" ht="12.75" customHeight="1">
      <c r="N814" s="8"/>
    </row>
    <row r="815" ht="12.75" customHeight="1">
      <c r="N815" s="8"/>
    </row>
    <row r="816" ht="12.75" customHeight="1">
      <c r="N816" s="8"/>
    </row>
    <row r="817" ht="12.75" customHeight="1">
      <c r="N817" s="8"/>
    </row>
    <row r="818" ht="12.75" customHeight="1">
      <c r="N818" s="8"/>
    </row>
    <row r="819" ht="12.75" customHeight="1">
      <c r="N819" s="8"/>
    </row>
    <row r="820" ht="12.75" customHeight="1">
      <c r="N820" s="8"/>
    </row>
    <row r="821" ht="12.75" customHeight="1">
      <c r="N821" s="8"/>
    </row>
    <row r="822" ht="12.75" customHeight="1">
      <c r="N822" s="8"/>
    </row>
    <row r="823" ht="12.75" customHeight="1">
      <c r="N823" s="8"/>
    </row>
    <row r="824" ht="12.75" customHeight="1">
      <c r="N824" s="8"/>
    </row>
    <row r="825" ht="12.75" customHeight="1">
      <c r="N825" s="8"/>
    </row>
    <row r="826" ht="12.75" customHeight="1">
      <c r="N826" s="8"/>
    </row>
    <row r="827" ht="12.75" customHeight="1">
      <c r="N827" s="8"/>
    </row>
    <row r="828" ht="12.75" customHeight="1">
      <c r="N828" s="8"/>
    </row>
    <row r="829" ht="12.75" customHeight="1">
      <c r="N829" s="8"/>
    </row>
    <row r="830" ht="12.75" customHeight="1">
      <c r="N830" s="8"/>
    </row>
    <row r="831" ht="12.75" customHeight="1">
      <c r="N831" s="8"/>
    </row>
    <row r="832" ht="12.75" customHeight="1">
      <c r="N832" s="8"/>
    </row>
    <row r="833" ht="12.75" customHeight="1">
      <c r="N833" s="8"/>
    </row>
    <row r="834" ht="12.75" customHeight="1">
      <c r="N834" s="8"/>
    </row>
    <row r="835" ht="12.75" customHeight="1">
      <c r="N835" s="8"/>
    </row>
    <row r="836" ht="12.75" customHeight="1">
      <c r="N836" s="8"/>
    </row>
    <row r="837" ht="12.75" customHeight="1">
      <c r="N837" s="8"/>
    </row>
    <row r="838" ht="12.75" customHeight="1">
      <c r="N838" s="8"/>
    </row>
    <row r="839" ht="12.75" customHeight="1">
      <c r="N839" s="8"/>
    </row>
    <row r="840" ht="12.75" customHeight="1">
      <c r="N840" s="8"/>
    </row>
    <row r="841" ht="12.75" customHeight="1">
      <c r="N841" s="8"/>
    </row>
    <row r="842" ht="12.75" customHeight="1">
      <c r="N842" s="8"/>
    </row>
    <row r="843" ht="12.75" customHeight="1">
      <c r="N843" s="8"/>
    </row>
    <row r="844" ht="12.75" customHeight="1">
      <c r="N844" s="8"/>
    </row>
    <row r="845" ht="12.75" customHeight="1">
      <c r="N845" s="8"/>
    </row>
    <row r="846" ht="12.75" customHeight="1">
      <c r="N846" s="8"/>
    </row>
    <row r="847" ht="12.75" customHeight="1">
      <c r="N847" s="8"/>
    </row>
    <row r="848" ht="12.75" customHeight="1">
      <c r="N848" s="8"/>
    </row>
    <row r="849" ht="12.75" customHeight="1">
      <c r="N849" s="8"/>
    </row>
    <row r="850" ht="12.75" customHeight="1">
      <c r="N850" s="8"/>
    </row>
    <row r="851" ht="12.75" customHeight="1">
      <c r="N851" s="8"/>
    </row>
    <row r="852" ht="12.75" customHeight="1">
      <c r="N852" s="8"/>
    </row>
    <row r="853" ht="12.75" customHeight="1">
      <c r="N853" s="8"/>
    </row>
    <row r="854" ht="12.75" customHeight="1">
      <c r="N854" s="8"/>
    </row>
    <row r="855" ht="12.75" customHeight="1">
      <c r="N855" s="8"/>
    </row>
    <row r="856" ht="12.75" customHeight="1">
      <c r="N856" s="8"/>
    </row>
    <row r="857" ht="12.75" customHeight="1">
      <c r="N857" s="8"/>
    </row>
    <row r="858" ht="12.75" customHeight="1">
      <c r="N858" s="8"/>
    </row>
    <row r="859" ht="12.75" customHeight="1">
      <c r="N859" s="8"/>
    </row>
    <row r="860" ht="12.75" customHeight="1">
      <c r="N860" s="8"/>
    </row>
    <row r="861" ht="12.75" customHeight="1">
      <c r="N861" s="8"/>
    </row>
    <row r="862" ht="12.75" customHeight="1">
      <c r="N862" s="8"/>
    </row>
    <row r="863" ht="12.75" customHeight="1">
      <c r="N863" s="8"/>
    </row>
    <row r="864" ht="12.75" customHeight="1">
      <c r="N864" s="8"/>
    </row>
    <row r="865" ht="12.75" customHeight="1">
      <c r="N865" s="8"/>
    </row>
    <row r="866" ht="12.75" customHeight="1">
      <c r="N866" s="8"/>
    </row>
    <row r="867" ht="12.75" customHeight="1">
      <c r="N867" s="8"/>
    </row>
    <row r="868" ht="12.75" customHeight="1">
      <c r="N868" s="8"/>
    </row>
    <row r="869" ht="12.75" customHeight="1">
      <c r="N869" s="8"/>
    </row>
    <row r="870" ht="12.75" customHeight="1">
      <c r="N870" s="8"/>
    </row>
    <row r="871" ht="12.75" customHeight="1">
      <c r="N871" s="8"/>
    </row>
    <row r="872" ht="12.75" customHeight="1">
      <c r="N872" s="8"/>
    </row>
    <row r="873" ht="12.75" customHeight="1">
      <c r="N873" s="8"/>
    </row>
    <row r="874" ht="12.75" customHeight="1">
      <c r="N874" s="8"/>
    </row>
    <row r="875" ht="12.75" customHeight="1">
      <c r="N875" s="8"/>
    </row>
    <row r="876" ht="12.75" customHeight="1">
      <c r="N876" s="8"/>
    </row>
    <row r="877" ht="12.75" customHeight="1">
      <c r="N877" s="8"/>
    </row>
    <row r="878" ht="12.75" customHeight="1">
      <c r="N878" s="8"/>
    </row>
    <row r="879" ht="12.75" customHeight="1">
      <c r="N879" s="8"/>
    </row>
    <row r="880" ht="12.75" customHeight="1">
      <c r="N880" s="8"/>
    </row>
    <row r="881" ht="12.75" customHeight="1">
      <c r="N881" s="8"/>
    </row>
    <row r="882" ht="12.75" customHeight="1">
      <c r="N882" s="8"/>
    </row>
    <row r="883" ht="12.75" customHeight="1">
      <c r="N883" s="8"/>
    </row>
    <row r="884" ht="12.75" customHeight="1">
      <c r="N884" s="8"/>
    </row>
    <row r="885" ht="12.75" customHeight="1">
      <c r="N885" s="8"/>
    </row>
    <row r="886" ht="12.75" customHeight="1">
      <c r="N886" s="8"/>
    </row>
    <row r="887" ht="12.75" customHeight="1">
      <c r="N887" s="8"/>
    </row>
    <row r="888" ht="12.75" customHeight="1">
      <c r="N888" s="8"/>
    </row>
    <row r="889" ht="12.75" customHeight="1">
      <c r="N889" s="8"/>
    </row>
    <row r="890" ht="12.75" customHeight="1">
      <c r="N890" s="8"/>
    </row>
    <row r="891" ht="12.75" customHeight="1">
      <c r="N891" s="8"/>
    </row>
    <row r="892" ht="12.75" customHeight="1">
      <c r="N892" s="8"/>
    </row>
    <row r="893" ht="12.75" customHeight="1">
      <c r="N893" s="8"/>
    </row>
    <row r="894" ht="12.75" customHeight="1">
      <c r="N894" s="8"/>
    </row>
    <row r="895" ht="12.75" customHeight="1">
      <c r="N895" s="8"/>
    </row>
    <row r="896" ht="12.75" customHeight="1">
      <c r="N896" s="8"/>
    </row>
    <row r="897" ht="12.75" customHeight="1">
      <c r="N897" s="8"/>
    </row>
    <row r="898" ht="12.75" customHeight="1">
      <c r="N898" s="8"/>
    </row>
    <row r="899" ht="12.75" customHeight="1">
      <c r="N899" s="8"/>
    </row>
    <row r="900" ht="12.75" customHeight="1">
      <c r="N900" s="8"/>
    </row>
    <row r="901" ht="12.75" customHeight="1">
      <c r="N901" s="8"/>
    </row>
    <row r="902" ht="12.75" customHeight="1">
      <c r="N902" s="8"/>
    </row>
    <row r="903" ht="12.75" customHeight="1">
      <c r="N903" s="8"/>
    </row>
    <row r="904" ht="12.75" customHeight="1">
      <c r="N904" s="8"/>
    </row>
    <row r="905" ht="12.75" customHeight="1">
      <c r="N905" s="8"/>
    </row>
    <row r="906" ht="12.75" customHeight="1">
      <c r="N906" s="8"/>
    </row>
    <row r="907" ht="12.75" customHeight="1">
      <c r="N907" s="8"/>
    </row>
    <row r="908" ht="12.75" customHeight="1">
      <c r="N908" s="8"/>
    </row>
    <row r="909" ht="12.75" customHeight="1">
      <c r="N909" s="8"/>
    </row>
    <row r="910" ht="12.75" customHeight="1">
      <c r="N910" s="8"/>
    </row>
    <row r="911" ht="12.75" customHeight="1">
      <c r="N911" s="8"/>
    </row>
    <row r="912" ht="12.75" customHeight="1">
      <c r="N912" s="8"/>
    </row>
    <row r="913" ht="12.75" customHeight="1">
      <c r="N913" s="8"/>
    </row>
    <row r="914" ht="12.75" customHeight="1">
      <c r="N914" s="8"/>
    </row>
    <row r="915" ht="12.75" customHeight="1">
      <c r="N915" s="8"/>
    </row>
    <row r="916" ht="12.75" customHeight="1">
      <c r="N916" s="8"/>
    </row>
    <row r="917" ht="12.75" customHeight="1">
      <c r="N917" s="8"/>
    </row>
    <row r="918" ht="12.75" customHeight="1">
      <c r="N918" s="8"/>
    </row>
    <row r="919" ht="12.75" customHeight="1">
      <c r="N919" s="8"/>
    </row>
    <row r="920" ht="12.75" customHeight="1">
      <c r="N920" s="8"/>
    </row>
    <row r="921" ht="12.75" customHeight="1">
      <c r="N921" s="8"/>
    </row>
    <row r="922" ht="12.75" customHeight="1">
      <c r="N922" s="8"/>
    </row>
    <row r="923" ht="12.75" customHeight="1">
      <c r="N923" s="8"/>
    </row>
    <row r="924" ht="12.75" customHeight="1">
      <c r="N924" s="8"/>
    </row>
    <row r="925" ht="12.75" customHeight="1">
      <c r="N925" s="8"/>
    </row>
    <row r="926" ht="12.75" customHeight="1">
      <c r="N926" s="8"/>
    </row>
    <row r="927" ht="12.75" customHeight="1">
      <c r="N927" s="8"/>
    </row>
    <row r="928" ht="12.75" customHeight="1">
      <c r="N928" s="8"/>
    </row>
    <row r="929" ht="12.75" customHeight="1">
      <c r="N929" s="8"/>
    </row>
    <row r="930" ht="12.75" customHeight="1">
      <c r="N930" s="8"/>
    </row>
    <row r="931" ht="12.75" customHeight="1">
      <c r="N931" s="8"/>
    </row>
    <row r="932" ht="12.75" customHeight="1">
      <c r="N932" s="8"/>
    </row>
    <row r="933" ht="12.75" customHeight="1">
      <c r="N933" s="8"/>
    </row>
    <row r="934" ht="12.75" customHeight="1">
      <c r="N934" s="8"/>
    </row>
    <row r="935" ht="12.75" customHeight="1">
      <c r="N935" s="8"/>
    </row>
    <row r="936" ht="12.75" customHeight="1">
      <c r="N936" s="8"/>
    </row>
    <row r="937" ht="12.75" customHeight="1">
      <c r="N937" s="8"/>
    </row>
    <row r="938" ht="12.75" customHeight="1">
      <c r="N938" s="8"/>
    </row>
    <row r="939" ht="12.75" customHeight="1">
      <c r="N939" s="8"/>
    </row>
    <row r="940" ht="12.75" customHeight="1">
      <c r="N940" s="8"/>
    </row>
    <row r="941" ht="12.75" customHeight="1">
      <c r="N941" s="8"/>
    </row>
    <row r="942" ht="12.75" customHeight="1">
      <c r="N942" s="8"/>
    </row>
    <row r="943" ht="12.75" customHeight="1">
      <c r="N943" s="8"/>
    </row>
    <row r="944" ht="12.75" customHeight="1">
      <c r="N944" s="8"/>
    </row>
    <row r="945" ht="12.75" customHeight="1">
      <c r="N945" s="8"/>
    </row>
    <row r="946" ht="12.75" customHeight="1">
      <c r="N946" s="8"/>
    </row>
    <row r="947" ht="12.75" customHeight="1">
      <c r="N947" s="8"/>
    </row>
    <row r="948" ht="12.75" customHeight="1">
      <c r="N948" s="8"/>
    </row>
    <row r="949" ht="12.75" customHeight="1">
      <c r="N949" s="8"/>
    </row>
    <row r="950" ht="12.75" customHeight="1">
      <c r="N950" s="8"/>
    </row>
    <row r="951" ht="12.75" customHeight="1">
      <c r="N951" s="8"/>
    </row>
    <row r="952" ht="12.75" customHeight="1">
      <c r="N952" s="8"/>
    </row>
    <row r="953" ht="12.75" customHeight="1">
      <c r="N953" s="8"/>
    </row>
    <row r="954" ht="12.75" customHeight="1">
      <c r="N954" s="8"/>
    </row>
    <row r="955" ht="12.75" customHeight="1">
      <c r="N955" s="8"/>
    </row>
    <row r="956" ht="12.75" customHeight="1">
      <c r="N956" s="8"/>
    </row>
    <row r="957" ht="12.75" customHeight="1">
      <c r="N957" s="8"/>
    </row>
    <row r="958" ht="12.75" customHeight="1">
      <c r="N958" s="8"/>
    </row>
    <row r="959" ht="12.75" customHeight="1">
      <c r="N959" s="8"/>
    </row>
    <row r="960" ht="12.75" customHeight="1">
      <c r="N960" s="8"/>
    </row>
    <row r="961" ht="12.75" customHeight="1">
      <c r="N961" s="8"/>
    </row>
    <row r="962" ht="12.75" customHeight="1">
      <c r="N962" s="8"/>
    </row>
    <row r="963" ht="12.75" customHeight="1">
      <c r="N963" s="8"/>
    </row>
    <row r="964" ht="12.75" customHeight="1">
      <c r="N964" s="8"/>
    </row>
    <row r="965" ht="12.75" customHeight="1">
      <c r="N965" s="8"/>
    </row>
    <row r="966" ht="12.75" customHeight="1">
      <c r="N966" s="8"/>
    </row>
    <row r="967" ht="12.75" customHeight="1">
      <c r="N967" s="8"/>
    </row>
    <row r="968" ht="12.75" customHeight="1">
      <c r="N968" s="8"/>
    </row>
    <row r="969" ht="12.75" customHeight="1">
      <c r="N969" s="8"/>
    </row>
    <row r="970" ht="12.75" customHeight="1">
      <c r="N970" s="8"/>
    </row>
    <row r="971" ht="12.75" customHeight="1">
      <c r="N971" s="8"/>
    </row>
    <row r="972" ht="12.75" customHeight="1">
      <c r="N972" s="8"/>
    </row>
    <row r="973" ht="12.75" customHeight="1">
      <c r="N973" s="8"/>
    </row>
    <row r="974" ht="12.75" customHeight="1">
      <c r="N974" s="8"/>
    </row>
    <row r="975" ht="12.75" customHeight="1">
      <c r="N975" s="8"/>
    </row>
    <row r="976" ht="12.75" customHeight="1">
      <c r="N976" s="8"/>
    </row>
    <row r="977" ht="12.75" customHeight="1">
      <c r="N977" s="8"/>
    </row>
    <row r="978" ht="12.75" customHeight="1">
      <c r="N978" s="8"/>
    </row>
    <row r="979" ht="12.75" customHeight="1">
      <c r="N979" s="8"/>
    </row>
    <row r="980" ht="12.75" customHeight="1">
      <c r="N980" s="8"/>
    </row>
    <row r="981" ht="12.75" customHeight="1">
      <c r="N981" s="8"/>
    </row>
    <row r="982" ht="12.75" customHeight="1">
      <c r="N982" s="8"/>
    </row>
    <row r="983" ht="12.75" customHeight="1">
      <c r="N983" s="8"/>
    </row>
    <row r="984" ht="12.75" customHeight="1">
      <c r="N984" s="8"/>
    </row>
    <row r="985" ht="12.75" customHeight="1">
      <c r="N985" s="8"/>
    </row>
    <row r="986" ht="12.75" customHeight="1">
      <c r="N986" s="8"/>
    </row>
    <row r="987" ht="12.75" customHeight="1">
      <c r="N987" s="8"/>
    </row>
    <row r="988" ht="12.75" customHeight="1">
      <c r="N988" s="8"/>
    </row>
    <row r="989" ht="12.75" customHeight="1">
      <c r="N989" s="8"/>
    </row>
    <row r="990" ht="12.75" customHeight="1">
      <c r="N990" s="8"/>
    </row>
    <row r="991" ht="12.75" customHeight="1">
      <c r="N991" s="8"/>
    </row>
    <row r="992" ht="12.75" customHeight="1">
      <c r="N992" s="8"/>
    </row>
    <row r="993" ht="12.75" customHeight="1">
      <c r="N993" s="8"/>
    </row>
    <row r="994" ht="12.75" customHeight="1">
      <c r="N994" s="8"/>
    </row>
    <row r="995" ht="12.75" customHeight="1">
      <c r="N995" s="8"/>
    </row>
    <row r="996" ht="12.75" customHeight="1">
      <c r="N996" s="8"/>
    </row>
    <row r="997" ht="12.75" customHeight="1">
      <c r="N997" s="8"/>
    </row>
    <row r="998" ht="12.75" customHeight="1">
      <c r="N998" s="8"/>
    </row>
    <row r="999" ht="12.75" customHeight="1">
      <c r="N999" s="8"/>
    </row>
    <row r="1000" ht="12.75" customHeight="1">
      <c r="N1000" s="8"/>
    </row>
    <row r="1001" ht="12.75" customHeight="1">
      <c r="N1001" s="8"/>
    </row>
    <row r="1002" ht="12.75" customHeight="1">
      <c r="N1002" s="8"/>
    </row>
    <row r="1003" ht="12.75" customHeight="1">
      <c r="N1003" s="8"/>
    </row>
    <row r="1004" ht="12.75" customHeight="1">
      <c r="N1004" s="8"/>
    </row>
    <row r="1005" ht="12.75" customHeight="1">
      <c r="N1005" s="8"/>
    </row>
    <row r="1006" ht="12.75" customHeight="1">
      <c r="N1006" s="8"/>
    </row>
    <row r="1007" ht="12.75" customHeight="1">
      <c r="N1007" s="8"/>
    </row>
    <row r="1008" ht="12.75" customHeight="1"/>
  </sheetData>
  <sheetProtection/>
  <mergeCells count="5">
    <mergeCell ref="A48:N48"/>
    <mergeCell ref="A1:N1"/>
    <mergeCell ref="A4:N4"/>
    <mergeCell ref="A10:N10"/>
    <mergeCell ref="A19:N19"/>
  </mergeCells>
  <printOptions horizontalCentered="1"/>
  <pageMargins left="0.25" right="0.25" top="0.5" bottom="0.25" header="0" footer="0"/>
  <pageSetup horizontalDpi="600" verticalDpi="600" orientation="landscape" scale="90" r:id="rId1"/>
  <ignoredErrors>
    <ignoredError sqref="A41:N41 A43:N43 A42 N42 A44 D44:N44" formula="1"/>
    <ignoredError sqref="F25 F28:I28 G25:I25 J28:M28 J25:M25 C25:E25 C28:E28 B47:N47 B48:N48 A45:N46" evalError="1" formula="1"/>
    <ignoredError sqref="A16:R16 A28:B28 A27 A25:B25 N25:R25 N28:R28 A47 O45:R46 A50:A53 A48 O48:R48 O47:R47 A55 B54 A24 A22 N22:R22 A21 A20 N20:R20 N21:R21 N23:R24 A23 A26 N26:R26 N27:R27 A49 E49:R49 E50:R53 E55:R56 E54:R54 A18:R19 A17:L17 O17:R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47"/>
  <sheetViews>
    <sheetView zoomScalePageLayoutView="0" workbookViewId="0" topLeftCell="A1">
      <selection activeCell="M12" sqref="M12"/>
    </sheetView>
  </sheetViews>
  <sheetFormatPr defaultColWidth="14.28125" defaultRowHeight="15" customHeight="1"/>
  <cols>
    <col min="1" max="1" width="18.140625" style="14" customWidth="1"/>
    <col min="2" max="2" width="14.7109375" style="14" customWidth="1"/>
    <col min="3" max="3" width="14.28125" style="14" customWidth="1"/>
    <col min="4" max="4" width="12.7109375" style="14" customWidth="1"/>
    <col min="5" max="5" width="18.28125" style="14" customWidth="1"/>
    <col min="6" max="6" width="3.7109375" style="14" customWidth="1"/>
    <col min="7" max="7" width="11.140625" style="14" customWidth="1"/>
    <col min="8" max="8" width="11.7109375" style="14" customWidth="1"/>
    <col min="9" max="10" width="11.28125" style="14" customWidth="1"/>
    <col min="11" max="11" width="11.140625" style="14" customWidth="1"/>
    <col min="12" max="12" width="11.7109375" style="14" customWidth="1"/>
    <col min="13" max="13" width="11.28125" style="14" customWidth="1"/>
    <col min="14" max="14" width="11.00390625" style="14" customWidth="1"/>
    <col min="15" max="15" width="11.28125" style="14" customWidth="1"/>
    <col min="16" max="16" width="10.7109375" style="14" customWidth="1"/>
    <col min="17" max="17" width="11.7109375" style="14" customWidth="1"/>
    <col min="18" max="16384" width="14.28125" style="14" customWidth="1"/>
  </cols>
  <sheetData>
    <row r="1" ht="12.75" customHeight="1"/>
    <row r="2" spans="1:3" ht="12.75" customHeight="1">
      <c r="A2" s="79" t="s">
        <v>45</v>
      </c>
      <c r="B2" s="33">
        <f>'General Info'!C4</f>
        <v>0</v>
      </c>
      <c r="C2" s="15" t="s">
        <v>41</v>
      </c>
    </row>
    <row r="3" spans="1:3" ht="12.75" customHeight="1">
      <c r="A3" s="79" t="s">
        <v>46</v>
      </c>
      <c r="B3" s="119">
        <f>'General Info'!C5</f>
        <v>0</v>
      </c>
      <c r="C3" s="15" t="s">
        <v>41</v>
      </c>
    </row>
    <row r="4" spans="1:3" ht="12.75" customHeight="1">
      <c r="A4" s="79" t="s">
        <v>47</v>
      </c>
      <c r="B4" s="120">
        <f>'General Info'!C6</f>
        <v>0</v>
      </c>
      <c r="C4" s="15" t="s">
        <v>41</v>
      </c>
    </row>
    <row r="5" spans="1:5" ht="12.75" customHeight="1">
      <c r="A5" s="79" t="s">
        <v>48</v>
      </c>
      <c r="B5" s="121" t="e">
        <f>B8</f>
        <v>#NUM!</v>
      </c>
      <c r="C5" s="15" t="s">
        <v>41</v>
      </c>
      <c r="E5" s="80"/>
    </row>
    <row r="6" ht="13.5" customHeight="1">
      <c r="E6" s="80"/>
    </row>
    <row r="7" spans="1:5" ht="12.75" customHeight="1">
      <c r="A7" s="12" t="s">
        <v>49</v>
      </c>
      <c r="B7" s="12" t="s">
        <v>50</v>
      </c>
      <c r="C7" s="12" t="s">
        <v>51</v>
      </c>
      <c r="D7" s="12" t="s">
        <v>52</v>
      </c>
      <c r="E7" s="81" t="s">
        <v>53</v>
      </c>
    </row>
    <row r="8" spans="1:8" ht="12.75" customHeight="1">
      <c r="A8" s="82">
        <v>1</v>
      </c>
      <c r="B8" s="83" t="e">
        <f>-PMT($B$3/12,$B$4,$B$2,0)</f>
        <v>#NUM!</v>
      </c>
      <c r="C8" s="84">
        <f>B2*($B$3/12)</f>
        <v>0</v>
      </c>
      <c r="D8" s="83" t="e">
        <f>$B8-$C8</f>
        <v>#NUM!</v>
      </c>
      <c r="E8" s="85" t="e">
        <f>B2-D8</f>
        <v>#NUM!</v>
      </c>
      <c r="G8" s="124" t="s">
        <v>49</v>
      </c>
      <c r="H8" s="124">
        <v>1</v>
      </c>
    </row>
    <row r="9" spans="1:8" ht="12.75" customHeight="1">
      <c r="A9" s="82">
        <f aca="true" t="shared" si="0" ref="A9:A91">A8+1</f>
        <v>2</v>
      </c>
      <c r="B9" s="83" t="e">
        <f aca="true" t="shared" si="1" ref="B9:B127">-PMT($B$3/12,$B$4,$B$2,0)</f>
        <v>#NUM!</v>
      </c>
      <c r="C9" s="84" t="e">
        <f>E8*($B$3/12)</f>
        <v>#NUM!</v>
      </c>
      <c r="D9" s="83" t="e">
        <f aca="true" t="shared" si="2" ref="D9:D127">$B9-$C9</f>
        <v>#NUM!</v>
      </c>
      <c r="E9" s="85" t="e">
        <f aca="true" t="shared" si="3" ref="E9:E91">E8-D9</f>
        <v>#NUM!</v>
      </c>
      <c r="G9" s="124" t="s">
        <v>51</v>
      </c>
      <c r="H9" s="122">
        <f>C8</f>
        <v>0</v>
      </c>
    </row>
    <row r="10" spans="1:8" ht="12.75" customHeight="1">
      <c r="A10" s="82">
        <f t="shared" si="0"/>
        <v>3</v>
      </c>
      <c r="B10" s="83" t="e">
        <f t="shared" si="1"/>
        <v>#NUM!</v>
      </c>
      <c r="C10" s="84" t="e">
        <f aca="true" t="shared" si="4" ref="C10:C73">E9*($B$3/12)</f>
        <v>#NUM!</v>
      </c>
      <c r="D10" s="83" t="e">
        <f t="shared" si="2"/>
        <v>#NUM!</v>
      </c>
      <c r="E10" s="85" t="e">
        <f t="shared" si="3"/>
        <v>#NUM!</v>
      </c>
      <c r="G10" s="124" t="s">
        <v>71</v>
      </c>
      <c r="H10" s="123" t="e">
        <f>$D8</f>
        <v>#NUM!</v>
      </c>
    </row>
    <row r="11" spans="1:5" ht="12.75" customHeight="1">
      <c r="A11" s="82">
        <f t="shared" si="0"/>
        <v>4</v>
      </c>
      <c r="B11" s="83" t="e">
        <f t="shared" si="1"/>
        <v>#NUM!</v>
      </c>
      <c r="C11" s="84" t="e">
        <f t="shared" si="4"/>
        <v>#NUM!</v>
      </c>
      <c r="D11" s="83" t="e">
        <f t="shared" si="2"/>
        <v>#NUM!</v>
      </c>
      <c r="E11" s="85" t="e">
        <f t="shared" si="3"/>
        <v>#NUM!</v>
      </c>
    </row>
    <row r="12" spans="1:17" ht="12.75" customHeight="1">
      <c r="A12" s="82">
        <f t="shared" si="0"/>
        <v>5</v>
      </c>
      <c r="B12" s="83" t="e">
        <f t="shared" si="1"/>
        <v>#NUM!</v>
      </c>
      <c r="C12" s="84" t="e">
        <f t="shared" si="4"/>
        <v>#NUM!</v>
      </c>
      <c r="D12" s="83" t="e">
        <f t="shared" si="2"/>
        <v>#NUM!</v>
      </c>
      <c r="E12" s="85" t="e">
        <f t="shared" si="3"/>
        <v>#NUM!</v>
      </c>
      <c r="G12" s="124">
        <v>2</v>
      </c>
      <c r="H12" s="124">
        <v>3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12.75" customHeight="1">
      <c r="A13" s="82">
        <f t="shared" si="0"/>
        <v>6</v>
      </c>
      <c r="B13" s="83" t="e">
        <f t="shared" si="1"/>
        <v>#NUM!</v>
      </c>
      <c r="C13" s="84" t="e">
        <f t="shared" si="4"/>
        <v>#NUM!</v>
      </c>
      <c r="D13" s="83" t="e">
        <f t="shared" si="2"/>
        <v>#NUM!</v>
      </c>
      <c r="E13" s="85" t="e">
        <f t="shared" si="3"/>
        <v>#NUM!</v>
      </c>
      <c r="G13" s="122" t="e">
        <f>$C9</f>
        <v>#NUM!</v>
      </c>
      <c r="H13" s="122" t="e">
        <f>$C10</f>
        <v>#NUM!</v>
      </c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2.75" customHeight="1">
      <c r="A14" s="82">
        <f t="shared" si="0"/>
        <v>7</v>
      </c>
      <c r="B14" s="83" t="e">
        <f t="shared" si="1"/>
        <v>#NUM!</v>
      </c>
      <c r="C14" s="84" t="e">
        <f t="shared" si="4"/>
        <v>#NUM!</v>
      </c>
      <c r="D14" s="83" t="e">
        <f t="shared" si="2"/>
        <v>#NUM!</v>
      </c>
      <c r="E14" s="85" t="e">
        <f t="shared" si="3"/>
        <v>#NUM!</v>
      </c>
      <c r="G14" s="123" t="e">
        <f>$D9</f>
        <v>#NUM!</v>
      </c>
      <c r="H14" s="123" t="e">
        <f>$D10</f>
        <v>#NUM!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1:8" ht="12.75" customHeight="1">
      <c r="A15" s="82">
        <f t="shared" si="0"/>
        <v>8</v>
      </c>
      <c r="B15" s="83" t="e">
        <f t="shared" si="1"/>
        <v>#NUM!</v>
      </c>
      <c r="C15" s="84" t="e">
        <f t="shared" si="4"/>
        <v>#NUM!</v>
      </c>
      <c r="D15" s="83" t="e">
        <f t="shared" si="2"/>
        <v>#NUM!</v>
      </c>
      <c r="E15" s="85" t="e">
        <f t="shared" si="3"/>
        <v>#NUM!</v>
      </c>
      <c r="G15" s="88"/>
      <c r="H15" s="88"/>
    </row>
    <row r="16" spans="1:8" ht="12.75" customHeight="1">
      <c r="A16" s="82">
        <f t="shared" si="0"/>
        <v>9</v>
      </c>
      <c r="B16" s="83" t="e">
        <f t="shared" si="1"/>
        <v>#NUM!</v>
      </c>
      <c r="C16" s="84" t="e">
        <f t="shared" si="4"/>
        <v>#NUM!</v>
      </c>
      <c r="D16" s="83" t="e">
        <f t="shared" si="2"/>
        <v>#NUM!</v>
      </c>
      <c r="E16" s="85" t="e">
        <f t="shared" si="3"/>
        <v>#NUM!</v>
      </c>
      <c r="G16" s="124">
        <v>4</v>
      </c>
      <c r="H16" s="124">
        <v>5</v>
      </c>
    </row>
    <row r="17" spans="1:8" ht="12.75" customHeight="1">
      <c r="A17" s="82">
        <f t="shared" si="0"/>
        <v>10</v>
      </c>
      <c r="B17" s="83" t="e">
        <f t="shared" si="1"/>
        <v>#NUM!</v>
      </c>
      <c r="C17" s="84" t="e">
        <f t="shared" si="4"/>
        <v>#NUM!</v>
      </c>
      <c r="D17" s="83" t="e">
        <f t="shared" si="2"/>
        <v>#NUM!</v>
      </c>
      <c r="E17" s="85" t="e">
        <f t="shared" si="3"/>
        <v>#NUM!</v>
      </c>
      <c r="G17" s="122" t="e">
        <f>$C11</f>
        <v>#NUM!</v>
      </c>
      <c r="H17" s="122" t="e">
        <f>$C12</f>
        <v>#NUM!</v>
      </c>
    </row>
    <row r="18" spans="1:8" ht="12.75" customHeight="1">
      <c r="A18" s="82">
        <f t="shared" si="0"/>
        <v>11</v>
      </c>
      <c r="B18" s="83" t="e">
        <f t="shared" si="1"/>
        <v>#NUM!</v>
      </c>
      <c r="C18" s="84" t="e">
        <f t="shared" si="4"/>
        <v>#NUM!</v>
      </c>
      <c r="D18" s="83" t="e">
        <f t="shared" si="2"/>
        <v>#NUM!</v>
      </c>
      <c r="E18" s="85" t="e">
        <f t="shared" si="3"/>
        <v>#NUM!</v>
      </c>
      <c r="G18" s="123" t="e">
        <f>$D11</f>
        <v>#NUM!</v>
      </c>
      <c r="H18" s="123" t="e">
        <f>$D12</f>
        <v>#NUM!</v>
      </c>
    </row>
    <row r="19" spans="1:5" ht="12.75" customHeight="1">
      <c r="A19" s="82">
        <f t="shared" si="0"/>
        <v>12</v>
      </c>
      <c r="B19" s="83" t="e">
        <f t="shared" si="1"/>
        <v>#NUM!</v>
      </c>
      <c r="C19" s="84" t="e">
        <f t="shared" si="4"/>
        <v>#NUM!</v>
      </c>
      <c r="D19" s="83" t="e">
        <f t="shared" si="2"/>
        <v>#NUM!</v>
      </c>
      <c r="E19" s="85" t="e">
        <f t="shared" si="3"/>
        <v>#NUM!</v>
      </c>
    </row>
    <row r="20" spans="1:8" ht="12.75" customHeight="1">
      <c r="A20" s="82">
        <f t="shared" si="0"/>
        <v>13</v>
      </c>
      <c r="B20" s="83" t="e">
        <f t="shared" si="1"/>
        <v>#NUM!</v>
      </c>
      <c r="C20" s="84" t="e">
        <f t="shared" si="4"/>
        <v>#NUM!</v>
      </c>
      <c r="D20" s="83" t="e">
        <f t="shared" si="2"/>
        <v>#NUM!</v>
      </c>
      <c r="E20" s="85" t="e">
        <f t="shared" si="3"/>
        <v>#NUM!</v>
      </c>
      <c r="G20" s="124">
        <v>6</v>
      </c>
      <c r="H20" s="124">
        <v>7</v>
      </c>
    </row>
    <row r="21" spans="1:8" ht="12.75" customHeight="1">
      <c r="A21" s="82">
        <f t="shared" si="0"/>
        <v>14</v>
      </c>
      <c r="B21" s="83" t="e">
        <f t="shared" si="1"/>
        <v>#NUM!</v>
      </c>
      <c r="C21" s="84" t="e">
        <f t="shared" si="4"/>
        <v>#NUM!</v>
      </c>
      <c r="D21" s="83" t="e">
        <f t="shared" si="2"/>
        <v>#NUM!</v>
      </c>
      <c r="E21" s="85" t="e">
        <f t="shared" si="3"/>
        <v>#NUM!</v>
      </c>
      <c r="G21" s="122" t="e">
        <f>$C13</f>
        <v>#NUM!</v>
      </c>
      <c r="H21" s="122" t="e">
        <f>$C14</f>
        <v>#NUM!</v>
      </c>
    </row>
    <row r="22" spans="1:8" ht="12.75" customHeight="1">
      <c r="A22" s="82">
        <f t="shared" si="0"/>
        <v>15</v>
      </c>
      <c r="B22" s="83" t="e">
        <f t="shared" si="1"/>
        <v>#NUM!</v>
      </c>
      <c r="C22" s="84" t="e">
        <f t="shared" si="4"/>
        <v>#NUM!</v>
      </c>
      <c r="D22" s="83" t="e">
        <f t="shared" si="2"/>
        <v>#NUM!</v>
      </c>
      <c r="E22" s="85" t="e">
        <f t="shared" si="3"/>
        <v>#NUM!</v>
      </c>
      <c r="G22" s="123" t="e">
        <f>$D13</f>
        <v>#NUM!</v>
      </c>
      <c r="H22" s="123" t="e">
        <f>$D14</f>
        <v>#NUM!</v>
      </c>
    </row>
    <row r="23" spans="1:17" ht="12.75" customHeight="1">
      <c r="A23" s="82">
        <f t="shared" si="0"/>
        <v>16</v>
      </c>
      <c r="B23" s="83" t="e">
        <f t="shared" si="1"/>
        <v>#NUM!</v>
      </c>
      <c r="C23" s="84" t="e">
        <f t="shared" si="4"/>
        <v>#NUM!</v>
      </c>
      <c r="D23" s="83" t="e">
        <f t="shared" si="2"/>
        <v>#NUM!</v>
      </c>
      <c r="E23" s="85" t="e">
        <f t="shared" si="3"/>
        <v>#NUM!</v>
      </c>
      <c r="F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8" ht="12.75" customHeight="1">
      <c r="A24" s="82">
        <f t="shared" si="0"/>
        <v>17</v>
      </c>
      <c r="B24" s="83" t="e">
        <f t="shared" si="1"/>
        <v>#NUM!</v>
      </c>
      <c r="C24" s="84" t="e">
        <f t="shared" si="4"/>
        <v>#NUM!</v>
      </c>
      <c r="D24" s="83" t="e">
        <f t="shared" si="2"/>
        <v>#NUM!</v>
      </c>
      <c r="E24" s="85" t="e">
        <f t="shared" si="3"/>
        <v>#NUM!</v>
      </c>
      <c r="G24" s="124">
        <v>8</v>
      </c>
      <c r="H24" s="124">
        <v>9</v>
      </c>
    </row>
    <row r="25" spans="1:8" ht="12.75" customHeight="1">
      <c r="A25" s="82">
        <f t="shared" si="0"/>
        <v>18</v>
      </c>
      <c r="B25" s="83" t="e">
        <f t="shared" si="1"/>
        <v>#NUM!</v>
      </c>
      <c r="C25" s="84" t="e">
        <f t="shared" si="4"/>
        <v>#NUM!</v>
      </c>
      <c r="D25" s="83" t="e">
        <f t="shared" si="2"/>
        <v>#NUM!</v>
      </c>
      <c r="E25" s="85" t="e">
        <f t="shared" si="3"/>
        <v>#NUM!</v>
      </c>
      <c r="G25" s="122" t="e">
        <f>$C15</f>
        <v>#NUM!</v>
      </c>
      <c r="H25" s="122" t="e">
        <f>$C16</f>
        <v>#NUM!</v>
      </c>
    </row>
    <row r="26" spans="1:8" ht="12.75" customHeight="1">
      <c r="A26" s="82">
        <f t="shared" si="0"/>
        <v>19</v>
      </c>
      <c r="B26" s="83" t="e">
        <f t="shared" si="1"/>
        <v>#NUM!</v>
      </c>
      <c r="C26" s="84" t="e">
        <f t="shared" si="4"/>
        <v>#NUM!</v>
      </c>
      <c r="D26" s="83" t="e">
        <f t="shared" si="2"/>
        <v>#NUM!</v>
      </c>
      <c r="E26" s="85" t="e">
        <f t="shared" si="3"/>
        <v>#NUM!</v>
      </c>
      <c r="G26" s="123" t="e">
        <f>$D15</f>
        <v>#NUM!</v>
      </c>
      <c r="H26" s="123" t="e">
        <f>$D16</f>
        <v>#NUM!</v>
      </c>
    </row>
    <row r="27" spans="1:5" ht="12.75" customHeight="1">
      <c r="A27" s="82">
        <f t="shared" si="0"/>
        <v>20</v>
      </c>
      <c r="B27" s="83" t="e">
        <f t="shared" si="1"/>
        <v>#NUM!</v>
      </c>
      <c r="C27" s="84" t="e">
        <f t="shared" si="4"/>
        <v>#NUM!</v>
      </c>
      <c r="D27" s="83" t="e">
        <f t="shared" si="2"/>
        <v>#NUM!</v>
      </c>
      <c r="E27" s="85" t="e">
        <f t="shared" si="3"/>
        <v>#NUM!</v>
      </c>
    </row>
    <row r="28" spans="1:8" ht="12.75" customHeight="1">
      <c r="A28" s="82">
        <f t="shared" si="0"/>
        <v>21</v>
      </c>
      <c r="B28" s="83" t="e">
        <f t="shared" si="1"/>
        <v>#NUM!</v>
      </c>
      <c r="C28" s="84" t="e">
        <f t="shared" si="4"/>
        <v>#NUM!</v>
      </c>
      <c r="D28" s="83" t="e">
        <f t="shared" si="2"/>
        <v>#NUM!</v>
      </c>
      <c r="E28" s="85" t="e">
        <f t="shared" si="3"/>
        <v>#NUM!</v>
      </c>
      <c r="G28" s="124">
        <v>10</v>
      </c>
      <c r="H28" s="124">
        <v>11</v>
      </c>
    </row>
    <row r="29" spans="1:8" ht="12.75" customHeight="1">
      <c r="A29" s="82">
        <f t="shared" si="0"/>
        <v>22</v>
      </c>
      <c r="B29" s="83" t="e">
        <f t="shared" si="1"/>
        <v>#NUM!</v>
      </c>
      <c r="C29" s="84" t="e">
        <f t="shared" si="4"/>
        <v>#NUM!</v>
      </c>
      <c r="D29" s="83" t="e">
        <f t="shared" si="2"/>
        <v>#NUM!</v>
      </c>
      <c r="E29" s="85" t="e">
        <f t="shared" si="3"/>
        <v>#NUM!</v>
      </c>
      <c r="G29" s="122" t="e">
        <f>$C17</f>
        <v>#NUM!</v>
      </c>
      <c r="H29" s="122" t="e">
        <f>$C18</f>
        <v>#NUM!</v>
      </c>
    </row>
    <row r="30" spans="1:8" ht="12.75" customHeight="1">
      <c r="A30" s="82">
        <f t="shared" si="0"/>
        <v>23</v>
      </c>
      <c r="B30" s="83" t="e">
        <f t="shared" si="1"/>
        <v>#NUM!</v>
      </c>
      <c r="C30" s="84" t="e">
        <f t="shared" si="4"/>
        <v>#NUM!</v>
      </c>
      <c r="D30" s="83" t="e">
        <f t="shared" si="2"/>
        <v>#NUM!</v>
      </c>
      <c r="E30" s="85" t="e">
        <f t="shared" si="3"/>
        <v>#NUM!</v>
      </c>
      <c r="G30" s="123" t="e">
        <f>$D17</f>
        <v>#NUM!</v>
      </c>
      <c r="H30" s="123" t="e">
        <f>$D18</f>
        <v>#NUM!</v>
      </c>
    </row>
    <row r="31" spans="1:5" ht="12.75" customHeight="1">
      <c r="A31" s="89">
        <f t="shared" si="0"/>
        <v>24</v>
      </c>
      <c r="B31" s="90" t="e">
        <f t="shared" si="1"/>
        <v>#NUM!</v>
      </c>
      <c r="C31" s="84" t="e">
        <f t="shared" si="4"/>
        <v>#NUM!</v>
      </c>
      <c r="D31" s="90" t="e">
        <f t="shared" si="2"/>
        <v>#NUM!</v>
      </c>
      <c r="E31" s="91" t="e">
        <f t="shared" si="3"/>
        <v>#NUM!</v>
      </c>
    </row>
    <row r="32" spans="1:8" ht="12.75" customHeight="1">
      <c r="A32" s="82">
        <f t="shared" si="0"/>
        <v>25</v>
      </c>
      <c r="B32" s="83" t="e">
        <f t="shared" si="1"/>
        <v>#NUM!</v>
      </c>
      <c r="C32" s="84" t="e">
        <f t="shared" si="4"/>
        <v>#NUM!</v>
      </c>
      <c r="D32" s="83" t="e">
        <f t="shared" si="2"/>
        <v>#NUM!</v>
      </c>
      <c r="E32" s="85" t="e">
        <f t="shared" si="3"/>
        <v>#NUM!</v>
      </c>
      <c r="G32" s="124">
        <v>12</v>
      </c>
      <c r="H32" s="124">
        <v>13</v>
      </c>
    </row>
    <row r="33" spans="1:8" ht="12.75" customHeight="1">
      <c r="A33" s="82">
        <f t="shared" si="0"/>
        <v>26</v>
      </c>
      <c r="B33" s="83" t="e">
        <f t="shared" si="1"/>
        <v>#NUM!</v>
      </c>
      <c r="C33" s="84" t="e">
        <f t="shared" si="4"/>
        <v>#NUM!</v>
      </c>
      <c r="D33" s="83" t="e">
        <f t="shared" si="2"/>
        <v>#NUM!</v>
      </c>
      <c r="E33" s="85" t="e">
        <f t="shared" si="3"/>
        <v>#NUM!</v>
      </c>
      <c r="G33" s="122" t="e">
        <f>$C19</f>
        <v>#NUM!</v>
      </c>
      <c r="H33" s="122" t="e">
        <f>$C20</f>
        <v>#NUM!</v>
      </c>
    </row>
    <row r="34" spans="1:8" ht="12.75" customHeight="1">
      <c r="A34" s="82">
        <f t="shared" si="0"/>
        <v>27</v>
      </c>
      <c r="B34" s="83" t="e">
        <f t="shared" si="1"/>
        <v>#NUM!</v>
      </c>
      <c r="C34" s="84" t="e">
        <f t="shared" si="4"/>
        <v>#NUM!</v>
      </c>
      <c r="D34" s="83" t="e">
        <f t="shared" si="2"/>
        <v>#NUM!</v>
      </c>
      <c r="E34" s="85" t="e">
        <f t="shared" si="3"/>
        <v>#NUM!</v>
      </c>
      <c r="G34" s="123" t="e">
        <f>$D19</f>
        <v>#NUM!</v>
      </c>
      <c r="H34" s="123" t="e">
        <f>$D20</f>
        <v>#NUM!</v>
      </c>
    </row>
    <row r="35" spans="1:5" ht="12.75" customHeight="1">
      <c r="A35" s="82">
        <f t="shared" si="0"/>
        <v>28</v>
      </c>
      <c r="B35" s="83" t="e">
        <f t="shared" si="1"/>
        <v>#NUM!</v>
      </c>
      <c r="C35" s="84" t="e">
        <f t="shared" si="4"/>
        <v>#NUM!</v>
      </c>
      <c r="D35" s="83" t="e">
        <f t="shared" si="2"/>
        <v>#NUM!</v>
      </c>
      <c r="E35" s="85" t="e">
        <f t="shared" si="3"/>
        <v>#NUM!</v>
      </c>
    </row>
    <row r="36" spans="1:8" ht="12.75" customHeight="1">
      <c r="A36" s="82">
        <f t="shared" si="0"/>
        <v>29</v>
      </c>
      <c r="B36" s="83" t="e">
        <f t="shared" si="1"/>
        <v>#NUM!</v>
      </c>
      <c r="C36" s="84" t="e">
        <f t="shared" si="4"/>
        <v>#NUM!</v>
      </c>
      <c r="D36" s="83" t="e">
        <f t="shared" si="2"/>
        <v>#NUM!</v>
      </c>
      <c r="E36" s="85" t="e">
        <f t="shared" si="3"/>
        <v>#NUM!</v>
      </c>
      <c r="G36" s="124">
        <v>14</v>
      </c>
      <c r="H36" s="124">
        <v>15</v>
      </c>
    </row>
    <row r="37" spans="1:8" ht="12.75" customHeight="1">
      <c r="A37" s="82">
        <f t="shared" si="0"/>
        <v>30</v>
      </c>
      <c r="B37" s="83" t="e">
        <f t="shared" si="1"/>
        <v>#NUM!</v>
      </c>
      <c r="C37" s="84" t="e">
        <f t="shared" si="4"/>
        <v>#NUM!</v>
      </c>
      <c r="D37" s="83" t="e">
        <f t="shared" si="2"/>
        <v>#NUM!</v>
      </c>
      <c r="E37" s="85" t="e">
        <f t="shared" si="3"/>
        <v>#NUM!</v>
      </c>
      <c r="G37" s="122" t="e">
        <f>$C21</f>
        <v>#NUM!</v>
      </c>
      <c r="H37" s="122" t="e">
        <f>$C22</f>
        <v>#NUM!</v>
      </c>
    </row>
    <row r="38" spans="1:8" ht="12.75" customHeight="1">
      <c r="A38" s="82">
        <f t="shared" si="0"/>
        <v>31</v>
      </c>
      <c r="B38" s="83" t="e">
        <f t="shared" si="1"/>
        <v>#NUM!</v>
      </c>
      <c r="C38" s="84" t="e">
        <f t="shared" si="4"/>
        <v>#NUM!</v>
      </c>
      <c r="D38" s="83" t="e">
        <f t="shared" si="2"/>
        <v>#NUM!</v>
      </c>
      <c r="E38" s="85" t="e">
        <f t="shared" si="3"/>
        <v>#NUM!</v>
      </c>
      <c r="G38" s="123" t="e">
        <f>$D21</f>
        <v>#NUM!</v>
      </c>
      <c r="H38" s="123" t="e">
        <f>$D22</f>
        <v>#NUM!</v>
      </c>
    </row>
    <row r="39" spans="1:5" ht="12.75" customHeight="1">
      <c r="A39" s="82">
        <f t="shared" si="0"/>
        <v>32</v>
      </c>
      <c r="B39" s="83" t="e">
        <f t="shared" si="1"/>
        <v>#NUM!</v>
      </c>
      <c r="C39" s="84" t="e">
        <f t="shared" si="4"/>
        <v>#NUM!</v>
      </c>
      <c r="D39" s="83" t="e">
        <f t="shared" si="2"/>
        <v>#NUM!</v>
      </c>
      <c r="E39" s="85" t="e">
        <f t="shared" si="3"/>
        <v>#NUM!</v>
      </c>
    </row>
    <row r="40" spans="1:8" ht="12.75" customHeight="1">
      <c r="A40" s="82">
        <f t="shared" si="0"/>
        <v>33</v>
      </c>
      <c r="B40" s="83" t="e">
        <f t="shared" si="1"/>
        <v>#NUM!</v>
      </c>
      <c r="C40" s="84" t="e">
        <f t="shared" si="4"/>
        <v>#NUM!</v>
      </c>
      <c r="D40" s="83" t="e">
        <f t="shared" si="2"/>
        <v>#NUM!</v>
      </c>
      <c r="E40" s="85" t="e">
        <f t="shared" si="3"/>
        <v>#NUM!</v>
      </c>
      <c r="G40" s="124">
        <v>16</v>
      </c>
      <c r="H40" s="124">
        <v>17</v>
      </c>
    </row>
    <row r="41" spans="1:8" ht="12.75" customHeight="1">
      <c r="A41" s="82">
        <f t="shared" si="0"/>
        <v>34</v>
      </c>
      <c r="B41" s="83" t="e">
        <f t="shared" si="1"/>
        <v>#NUM!</v>
      </c>
      <c r="C41" s="84" t="e">
        <f t="shared" si="4"/>
        <v>#NUM!</v>
      </c>
      <c r="D41" s="83" t="e">
        <f t="shared" si="2"/>
        <v>#NUM!</v>
      </c>
      <c r="E41" s="85" t="e">
        <f t="shared" si="3"/>
        <v>#NUM!</v>
      </c>
      <c r="G41" s="122" t="e">
        <f>$C23</f>
        <v>#NUM!</v>
      </c>
      <c r="H41" s="122" t="e">
        <f>$C24</f>
        <v>#NUM!</v>
      </c>
    </row>
    <row r="42" spans="1:8" ht="12.75" customHeight="1">
      <c r="A42" s="82">
        <f t="shared" si="0"/>
        <v>35</v>
      </c>
      <c r="B42" s="83" t="e">
        <f t="shared" si="1"/>
        <v>#NUM!</v>
      </c>
      <c r="C42" s="84" t="e">
        <f t="shared" si="4"/>
        <v>#NUM!</v>
      </c>
      <c r="D42" s="83" t="e">
        <f t="shared" si="2"/>
        <v>#NUM!</v>
      </c>
      <c r="E42" s="85" t="e">
        <f t="shared" si="3"/>
        <v>#NUM!</v>
      </c>
      <c r="G42" s="123" t="e">
        <f>$D23</f>
        <v>#NUM!</v>
      </c>
      <c r="H42" s="123" t="e">
        <f>$D24</f>
        <v>#NUM!</v>
      </c>
    </row>
    <row r="43" spans="1:5" ht="12.75" customHeight="1">
      <c r="A43" s="89">
        <f t="shared" si="0"/>
        <v>36</v>
      </c>
      <c r="B43" s="90" t="e">
        <f t="shared" si="1"/>
        <v>#NUM!</v>
      </c>
      <c r="C43" s="84" t="e">
        <f t="shared" si="4"/>
        <v>#NUM!</v>
      </c>
      <c r="D43" s="90" t="e">
        <f t="shared" si="2"/>
        <v>#NUM!</v>
      </c>
      <c r="E43" s="91" t="e">
        <f t="shared" si="3"/>
        <v>#NUM!</v>
      </c>
    </row>
    <row r="44" spans="1:8" ht="12.75" customHeight="1">
      <c r="A44" s="82">
        <f t="shared" si="0"/>
        <v>37</v>
      </c>
      <c r="B44" s="83" t="e">
        <f t="shared" si="1"/>
        <v>#NUM!</v>
      </c>
      <c r="C44" s="84" t="e">
        <f t="shared" si="4"/>
        <v>#NUM!</v>
      </c>
      <c r="D44" s="83" t="e">
        <f t="shared" si="2"/>
        <v>#NUM!</v>
      </c>
      <c r="E44" s="85" t="e">
        <f t="shared" si="3"/>
        <v>#NUM!</v>
      </c>
      <c r="G44" s="124">
        <v>18</v>
      </c>
      <c r="H44" s="124">
        <v>19</v>
      </c>
    </row>
    <row r="45" spans="1:8" ht="12.75" customHeight="1">
      <c r="A45" s="82">
        <f t="shared" si="0"/>
        <v>38</v>
      </c>
      <c r="B45" s="83" t="e">
        <f t="shared" si="1"/>
        <v>#NUM!</v>
      </c>
      <c r="C45" s="84" t="e">
        <f t="shared" si="4"/>
        <v>#NUM!</v>
      </c>
      <c r="D45" s="83" t="e">
        <f t="shared" si="2"/>
        <v>#NUM!</v>
      </c>
      <c r="E45" s="85" t="e">
        <f t="shared" si="3"/>
        <v>#NUM!</v>
      </c>
      <c r="G45" s="122" t="e">
        <f>$C25</f>
        <v>#NUM!</v>
      </c>
      <c r="H45" s="122" t="e">
        <f>$C26</f>
        <v>#NUM!</v>
      </c>
    </row>
    <row r="46" spans="1:8" ht="12.75" customHeight="1">
      <c r="A46" s="82">
        <f t="shared" si="0"/>
        <v>39</v>
      </c>
      <c r="B46" s="83" t="e">
        <f t="shared" si="1"/>
        <v>#NUM!</v>
      </c>
      <c r="C46" s="84" t="e">
        <f t="shared" si="4"/>
        <v>#NUM!</v>
      </c>
      <c r="D46" s="83" t="e">
        <f t="shared" si="2"/>
        <v>#NUM!</v>
      </c>
      <c r="E46" s="85" t="e">
        <f t="shared" si="3"/>
        <v>#NUM!</v>
      </c>
      <c r="G46" s="123" t="e">
        <f>$D25</f>
        <v>#NUM!</v>
      </c>
      <c r="H46" s="123" t="e">
        <f>$D26</f>
        <v>#NUM!</v>
      </c>
    </row>
    <row r="47" spans="1:5" ht="12.75" customHeight="1">
      <c r="A47" s="82">
        <f t="shared" si="0"/>
        <v>40</v>
      </c>
      <c r="B47" s="83" t="e">
        <f t="shared" si="1"/>
        <v>#NUM!</v>
      </c>
      <c r="C47" s="84" t="e">
        <f t="shared" si="4"/>
        <v>#NUM!</v>
      </c>
      <c r="D47" s="83" t="e">
        <f t="shared" si="2"/>
        <v>#NUM!</v>
      </c>
      <c r="E47" s="85" t="e">
        <f t="shared" si="3"/>
        <v>#NUM!</v>
      </c>
    </row>
    <row r="48" spans="1:8" ht="12.75" customHeight="1">
      <c r="A48" s="82">
        <f t="shared" si="0"/>
        <v>41</v>
      </c>
      <c r="B48" s="83" t="e">
        <f t="shared" si="1"/>
        <v>#NUM!</v>
      </c>
      <c r="C48" s="84" t="e">
        <f t="shared" si="4"/>
        <v>#NUM!</v>
      </c>
      <c r="D48" s="83" t="e">
        <f t="shared" si="2"/>
        <v>#NUM!</v>
      </c>
      <c r="E48" s="85" t="e">
        <f t="shared" si="3"/>
        <v>#NUM!</v>
      </c>
      <c r="G48" s="124">
        <v>20</v>
      </c>
      <c r="H48" s="124">
        <v>21</v>
      </c>
    </row>
    <row r="49" spans="1:8" ht="12.75" customHeight="1">
      <c r="A49" s="82">
        <f t="shared" si="0"/>
        <v>42</v>
      </c>
      <c r="B49" s="83" t="e">
        <f t="shared" si="1"/>
        <v>#NUM!</v>
      </c>
      <c r="C49" s="84" t="e">
        <f t="shared" si="4"/>
        <v>#NUM!</v>
      </c>
      <c r="D49" s="83" t="e">
        <f t="shared" si="2"/>
        <v>#NUM!</v>
      </c>
      <c r="E49" s="85" t="e">
        <f t="shared" si="3"/>
        <v>#NUM!</v>
      </c>
      <c r="G49" s="122" t="e">
        <f>$C27</f>
        <v>#NUM!</v>
      </c>
      <c r="H49" s="122" t="e">
        <f>$C28</f>
        <v>#NUM!</v>
      </c>
    </row>
    <row r="50" spans="1:8" ht="12.75" customHeight="1">
      <c r="A50" s="82">
        <f t="shared" si="0"/>
        <v>43</v>
      </c>
      <c r="B50" s="83" t="e">
        <f t="shared" si="1"/>
        <v>#NUM!</v>
      </c>
      <c r="C50" s="84" t="e">
        <f t="shared" si="4"/>
        <v>#NUM!</v>
      </c>
      <c r="D50" s="83" t="e">
        <f t="shared" si="2"/>
        <v>#NUM!</v>
      </c>
      <c r="E50" s="85" t="e">
        <f t="shared" si="3"/>
        <v>#NUM!</v>
      </c>
      <c r="G50" s="123" t="e">
        <f>$D27</f>
        <v>#NUM!</v>
      </c>
      <c r="H50" s="123" t="e">
        <f>$D28</f>
        <v>#NUM!</v>
      </c>
    </row>
    <row r="51" spans="1:5" ht="12.75" customHeight="1">
      <c r="A51" s="82">
        <f t="shared" si="0"/>
        <v>44</v>
      </c>
      <c r="B51" s="83" t="e">
        <f t="shared" si="1"/>
        <v>#NUM!</v>
      </c>
      <c r="C51" s="84" t="e">
        <f t="shared" si="4"/>
        <v>#NUM!</v>
      </c>
      <c r="D51" s="83" t="e">
        <f t="shared" si="2"/>
        <v>#NUM!</v>
      </c>
      <c r="E51" s="85" t="e">
        <f t="shared" si="3"/>
        <v>#NUM!</v>
      </c>
    </row>
    <row r="52" spans="1:8" ht="12.75" customHeight="1">
      <c r="A52" s="82">
        <f t="shared" si="0"/>
        <v>45</v>
      </c>
      <c r="B52" s="83" t="e">
        <f t="shared" si="1"/>
        <v>#NUM!</v>
      </c>
      <c r="C52" s="84" t="e">
        <f t="shared" si="4"/>
        <v>#NUM!</v>
      </c>
      <c r="D52" s="83" t="e">
        <f t="shared" si="2"/>
        <v>#NUM!</v>
      </c>
      <c r="E52" s="85" t="e">
        <f t="shared" si="3"/>
        <v>#NUM!</v>
      </c>
      <c r="G52" s="124">
        <v>22</v>
      </c>
      <c r="H52" s="124">
        <v>23</v>
      </c>
    </row>
    <row r="53" spans="1:8" ht="12.75" customHeight="1">
      <c r="A53" s="82">
        <f t="shared" si="0"/>
        <v>46</v>
      </c>
      <c r="B53" s="83" t="e">
        <f t="shared" si="1"/>
        <v>#NUM!</v>
      </c>
      <c r="C53" s="84" t="e">
        <f t="shared" si="4"/>
        <v>#NUM!</v>
      </c>
      <c r="D53" s="83" t="e">
        <f t="shared" si="2"/>
        <v>#NUM!</v>
      </c>
      <c r="E53" s="85" t="e">
        <f t="shared" si="3"/>
        <v>#NUM!</v>
      </c>
      <c r="G53" s="122" t="e">
        <f>$C29</f>
        <v>#NUM!</v>
      </c>
      <c r="H53" s="122" t="e">
        <f>$C30</f>
        <v>#NUM!</v>
      </c>
    </row>
    <row r="54" spans="1:8" ht="12.75" customHeight="1">
      <c r="A54" s="82">
        <f t="shared" si="0"/>
        <v>47</v>
      </c>
      <c r="B54" s="83" t="e">
        <f t="shared" si="1"/>
        <v>#NUM!</v>
      </c>
      <c r="C54" s="84" t="e">
        <f t="shared" si="4"/>
        <v>#NUM!</v>
      </c>
      <c r="D54" s="83" t="e">
        <f t="shared" si="2"/>
        <v>#NUM!</v>
      </c>
      <c r="E54" s="85" t="e">
        <f t="shared" si="3"/>
        <v>#NUM!</v>
      </c>
      <c r="G54" s="123" t="e">
        <f>$D29</f>
        <v>#NUM!</v>
      </c>
      <c r="H54" s="123" t="e">
        <f>$D30</f>
        <v>#NUM!</v>
      </c>
    </row>
    <row r="55" spans="1:5" ht="12.75" customHeight="1">
      <c r="A55" s="82">
        <f t="shared" si="0"/>
        <v>48</v>
      </c>
      <c r="B55" s="83" t="e">
        <f t="shared" si="1"/>
        <v>#NUM!</v>
      </c>
      <c r="C55" s="84" t="e">
        <f t="shared" si="4"/>
        <v>#NUM!</v>
      </c>
      <c r="D55" s="83" t="e">
        <f t="shared" si="2"/>
        <v>#NUM!</v>
      </c>
      <c r="E55" s="85" t="e">
        <f t="shared" si="3"/>
        <v>#NUM!</v>
      </c>
    </row>
    <row r="56" spans="1:7" ht="12.75" customHeight="1">
      <c r="A56" s="82">
        <f t="shared" si="0"/>
        <v>49</v>
      </c>
      <c r="B56" s="83" t="e">
        <f t="shared" si="1"/>
        <v>#NUM!</v>
      </c>
      <c r="C56" s="84" t="e">
        <f t="shared" si="4"/>
        <v>#NUM!</v>
      </c>
      <c r="D56" s="83" t="e">
        <f t="shared" si="2"/>
        <v>#NUM!</v>
      </c>
      <c r="E56" s="85" t="e">
        <f t="shared" si="3"/>
        <v>#NUM!</v>
      </c>
      <c r="G56" s="124">
        <v>24</v>
      </c>
    </row>
    <row r="57" spans="1:7" ht="12.75" customHeight="1">
      <c r="A57" s="82">
        <f t="shared" si="0"/>
        <v>50</v>
      </c>
      <c r="B57" s="83" t="e">
        <f t="shared" si="1"/>
        <v>#NUM!</v>
      </c>
      <c r="C57" s="84" t="e">
        <f t="shared" si="4"/>
        <v>#NUM!</v>
      </c>
      <c r="D57" s="83" t="e">
        <f t="shared" si="2"/>
        <v>#NUM!</v>
      </c>
      <c r="E57" s="85" t="e">
        <f t="shared" si="3"/>
        <v>#NUM!</v>
      </c>
      <c r="G57" s="122" t="e">
        <f>$C31</f>
        <v>#NUM!</v>
      </c>
    </row>
    <row r="58" spans="1:7" ht="12.75" customHeight="1">
      <c r="A58" s="82">
        <f t="shared" si="0"/>
        <v>51</v>
      </c>
      <c r="B58" s="83" t="e">
        <f t="shared" si="1"/>
        <v>#NUM!</v>
      </c>
      <c r="C58" s="84" t="e">
        <f t="shared" si="4"/>
        <v>#NUM!</v>
      </c>
      <c r="D58" s="83" t="e">
        <f t="shared" si="2"/>
        <v>#NUM!</v>
      </c>
      <c r="E58" s="85" t="e">
        <f t="shared" si="3"/>
        <v>#NUM!</v>
      </c>
      <c r="G58" s="123" t="e">
        <f>$D31</f>
        <v>#NUM!</v>
      </c>
    </row>
    <row r="59" spans="1:5" ht="12.75" customHeight="1">
      <c r="A59" s="82">
        <f t="shared" si="0"/>
        <v>52</v>
      </c>
      <c r="B59" s="83" t="e">
        <f t="shared" si="1"/>
        <v>#NUM!</v>
      </c>
      <c r="C59" s="84" t="e">
        <f t="shared" si="4"/>
        <v>#NUM!</v>
      </c>
      <c r="D59" s="83" t="e">
        <f t="shared" si="2"/>
        <v>#NUM!</v>
      </c>
      <c r="E59" s="85" t="e">
        <f t="shared" si="3"/>
        <v>#NUM!</v>
      </c>
    </row>
    <row r="60" spans="1:5" ht="12.75" customHeight="1">
      <c r="A60" s="82">
        <f t="shared" si="0"/>
        <v>53</v>
      </c>
      <c r="B60" s="83" t="e">
        <f t="shared" si="1"/>
        <v>#NUM!</v>
      </c>
      <c r="C60" s="84" t="e">
        <f t="shared" si="4"/>
        <v>#NUM!</v>
      </c>
      <c r="D60" s="83" t="e">
        <f t="shared" si="2"/>
        <v>#NUM!</v>
      </c>
      <c r="E60" s="85" t="e">
        <f t="shared" si="3"/>
        <v>#NUM!</v>
      </c>
    </row>
    <row r="61" spans="1:5" ht="12.75" customHeight="1">
      <c r="A61" s="82">
        <f t="shared" si="0"/>
        <v>54</v>
      </c>
      <c r="B61" s="83" t="e">
        <f t="shared" si="1"/>
        <v>#NUM!</v>
      </c>
      <c r="C61" s="84" t="e">
        <f t="shared" si="4"/>
        <v>#NUM!</v>
      </c>
      <c r="D61" s="83" t="e">
        <f t="shared" si="2"/>
        <v>#NUM!</v>
      </c>
      <c r="E61" s="85" t="e">
        <f t="shared" si="3"/>
        <v>#NUM!</v>
      </c>
    </row>
    <row r="62" spans="1:5" ht="12.75" customHeight="1">
      <c r="A62" s="82">
        <f t="shared" si="0"/>
        <v>55</v>
      </c>
      <c r="B62" s="83" t="e">
        <f t="shared" si="1"/>
        <v>#NUM!</v>
      </c>
      <c r="C62" s="84" t="e">
        <f t="shared" si="4"/>
        <v>#NUM!</v>
      </c>
      <c r="D62" s="83" t="e">
        <f t="shared" si="2"/>
        <v>#NUM!</v>
      </c>
      <c r="E62" s="85" t="e">
        <f t="shared" si="3"/>
        <v>#NUM!</v>
      </c>
    </row>
    <row r="63" spans="1:5" ht="12.75" customHeight="1">
      <c r="A63" s="82">
        <f t="shared" si="0"/>
        <v>56</v>
      </c>
      <c r="B63" s="83" t="e">
        <f t="shared" si="1"/>
        <v>#NUM!</v>
      </c>
      <c r="C63" s="84" t="e">
        <f t="shared" si="4"/>
        <v>#NUM!</v>
      </c>
      <c r="D63" s="83" t="e">
        <f t="shared" si="2"/>
        <v>#NUM!</v>
      </c>
      <c r="E63" s="85" t="e">
        <f t="shared" si="3"/>
        <v>#NUM!</v>
      </c>
    </row>
    <row r="64" spans="1:5" ht="12.75" customHeight="1">
      <c r="A64" s="82">
        <f t="shared" si="0"/>
        <v>57</v>
      </c>
      <c r="B64" s="83" t="e">
        <f t="shared" si="1"/>
        <v>#NUM!</v>
      </c>
      <c r="C64" s="84" t="e">
        <f t="shared" si="4"/>
        <v>#NUM!</v>
      </c>
      <c r="D64" s="83" t="e">
        <f t="shared" si="2"/>
        <v>#NUM!</v>
      </c>
      <c r="E64" s="85" t="e">
        <f t="shared" si="3"/>
        <v>#NUM!</v>
      </c>
    </row>
    <row r="65" spans="1:5" ht="12.75" customHeight="1">
      <c r="A65" s="82">
        <f t="shared" si="0"/>
        <v>58</v>
      </c>
      <c r="B65" s="83" t="e">
        <f t="shared" si="1"/>
        <v>#NUM!</v>
      </c>
      <c r="C65" s="84" t="e">
        <f t="shared" si="4"/>
        <v>#NUM!</v>
      </c>
      <c r="D65" s="83" t="e">
        <f t="shared" si="2"/>
        <v>#NUM!</v>
      </c>
      <c r="E65" s="85" t="e">
        <f t="shared" si="3"/>
        <v>#NUM!</v>
      </c>
    </row>
    <row r="66" spans="1:5" ht="12.75" customHeight="1">
      <c r="A66" s="82">
        <f t="shared" si="0"/>
        <v>59</v>
      </c>
      <c r="B66" s="83" t="e">
        <f t="shared" si="1"/>
        <v>#NUM!</v>
      </c>
      <c r="C66" s="84" t="e">
        <f t="shared" si="4"/>
        <v>#NUM!</v>
      </c>
      <c r="D66" s="83" t="e">
        <f t="shared" si="2"/>
        <v>#NUM!</v>
      </c>
      <c r="E66" s="85" t="e">
        <f t="shared" si="3"/>
        <v>#NUM!</v>
      </c>
    </row>
    <row r="67" spans="1:5" ht="12.75" customHeight="1">
      <c r="A67" s="89">
        <f t="shared" si="0"/>
        <v>60</v>
      </c>
      <c r="B67" s="90" t="e">
        <f t="shared" si="1"/>
        <v>#NUM!</v>
      </c>
      <c r="C67" s="84" t="e">
        <f t="shared" si="4"/>
        <v>#NUM!</v>
      </c>
      <c r="D67" s="90" t="e">
        <f t="shared" si="2"/>
        <v>#NUM!</v>
      </c>
      <c r="E67" s="91" t="e">
        <f t="shared" si="3"/>
        <v>#NUM!</v>
      </c>
    </row>
    <row r="68" spans="1:5" ht="12.75" customHeight="1">
      <c r="A68" s="82">
        <f t="shared" si="0"/>
        <v>61</v>
      </c>
      <c r="B68" s="83" t="e">
        <f t="shared" si="1"/>
        <v>#NUM!</v>
      </c>
      <c r="C68" s="84" t="e">
        <f t="shared" si="4"/>
        <v>#NUM!</v>
      </c>
      <c r="D68" s="83" t="e">
        <f t="shared" si="2"/>
        <v>#NUM!</v>
      </c>
      <c r="E68" s="85" t="e">
        <f t="shared" si="3"/>
        <v>#NUM!</v>
      </c>
    </row>
    <row r="69" spans="1:5" ht="12.75" customHeight="1">
      <c r="A69" s="82">
        <f t="shared" si="0"/>
        <v>62</v>
      </c>
      <c r="B69" s="83" t="e">
        <f t="shared" si="1"/>
        <v>#NUM!</v>
      </c>
      <c r="C69" s="84" t="e">
        <f t="shared" si="4"/>
        <v>#NUM!</v>
      </c>
      <c r="D69" s="83" t="e">
        <f t="shared" si="2"/>
        <v>#NUM!</v>
      </c>
      <c r="E69" s="85" t="e">
        <f t="shared" si="3"/>
        <v>#NUM!</v>
      </c>
    </row>
    <row r="70" spans="1:5" ht="12.75" customHeight="1">
      <c r="A70" s="82">
        <f t="shared" si="0"/>
        <v>63</v>
      </c>
      <c r="B70" s="83" t="e">
        <f t="shared" si="1"/>
        <v>#NUM!</v>
      </c>
      <c r="C70" s="84" t="e">
        <f t="shared" si="4"/>
        <v>#NUM!</v>
      </c>
      <c r="D70" s="83" t="e">
        <f t="shared" si="2"/>
        <v>#NUM!</v>
      </c>
      <c r="E70" s="85" t="e">
        <f t="shared" si="3"/>
        <v>#NUM!</v>
      </c>
    </row>
    <row r="71" spans="1:5" ht="12.75" customHeight="1">
      <c r="A71" s="82">
        <f t="shared" si="0"/>
        <v>64</v>
      </c>
      <c r="B71" s="83" t="e">
        <f t="shared" si="1"/>
        <v>#NUM!</v>
      </c>
      <c r="C71" s="84" t="e">
        <f t="shared" si="4"/>
        <v>#NUM!</v>
      </c>
      <c r="D71" s="83" t="e">
        <f t="shared" si="2"/>
        <v>#NUM!</v>
      </c>
      <c r="E71" s="85" t="e">
        <f t="shared" si="3"/>
        <v>#NUM!</v>
      </c>
    </row>
    <row r="72" spans="1:5" ht="12.75" customHeight="1">
      <c r="A72" s="82">
        <f t="shared" si="0"/>
        <v>65</v>
      </c>
      <c r="B72" s="83" t="e">
        <f t="shared" si="1"/>
        <v>#NUM!</v>
      </c>
      <c r="C72" s="84" t="e">
        <f t="shared" si="4"/>
        <v>#NUM!</v>
      </c>
      <c r="D72" s="83" t="e">
        <f t="shared" si="2"/>
        <v>#NUM!</v>
      </c>
      <c r="E72" s="85" t="e">
        <f t="shared" si="3"/>
        <v>#NUM!</v>
      </c>
    </row>
    <row r="73" spans="1:5" ht="12.75" customHeight="1">
      <c r="A73" s="82">
        <f t="shared" si="0"/>
        <v>66</v>
      </c>
      <c r="B73" s="83" t="e">
        <f t="shared" si="1"/>
        <v>#NUM!</v>
      </c>
      <c r="C73" s="84" t="e">
        <f t="shared" si="4"/>
        <v>#NUM!</v>
      </c>
      <c r="D73" s="83" t="e">
        <f t="shared" si="2"/>
        <v>#NUM!</v>
      </c>
      <c r="E73" s="85" t="e">
        <f t="shared" si="3"/>
        <v>#NUM!</v>
      </c>
    </row>
    <row r="74" spans="1:5" ht="12.75" customHeight="1">
      <c r="A74" s="82">
        <f t="shared" si="0"/>
        <v>67</v>
      </c>
      <c r="B74" s="83" t="e">
        <f t="shared" si="1"/>
        <v>#NUM!</v>
      </c>
      <c r="C74" s="84" t="e">
        <f aca="true" t="shared" si="5" ref="C74:C127">E73*($B$3/12)</f>
        <v>#NUM!</v>
      </c>
      <c r="D74" s="83" t="e">
        <f t="shared" si="2"/>
        <v>#NUM!</v>
      </c>
      <c r="E74" s="85" t="e">
        <f t="shared" si="3"/>
        <v>#NUM!</v>
      </c>
    </row>
    <row r="75" spans="1:5" ht="12.75" customHeight="1">
      <c r="A75" s="82">
        <f t="shared" si="0"/>
        <v>68</v>
      </c>
      <c r="B75" s="83" t="e">
        <f t="shared" si="1"/>
        <v>#NUM!</v>
      </c>
      <c r="C75" s="84" t="e">
        <f t="shared" si="5"/>
        <v>#NUM!</v>
      </c>
      <c r="D75" s="83" t="e">
        <f t="shared" si="2"/>
        <v>#NUM!</v>
      </c>
      <c r="E75" s="85" t="e">
        <f t="shared" si="3"/>
        <v>#NUM!</v>
      </c>
    </row>
    <row r="76" spans="1:5" ht="12.75" customHeight="1">
      <c r="A76" s="82">
        <f t="shared" si="0"/>
        <v>69</v>
      </c>
      <c r="B76" s="83" t="e">
        <f t="shared" si="1"/>
        <v>#NUM!</v>
      </c>
      <c r="C76" s="84" t="e">
        <f t="shared" si="5"/>
        <v>#NUM!</v>
      </c>
      <c r="D76" s="83" t="e">
        <f t="shared" si="2"/>
        <v>#NUM!</v>
      </c>
      <c r="E76" s="85" t="e">
        <f t="shared" si="3"/>
        <v>#NUM!</v>
      </c>
    </row>
    <row r="77" spans="1:5" ht="12.75" customHeight="1">
      <c r="A77" s="82">
        <f t="shared" si="0"/>
        <v>70</v>
      </c>
      <c r="B77" s="83" t="e">
        <f t="shared" si="1"/>
        <v>#NUM!</v>
      </c>
      <c r="C77" s="84" t="e">
        <f t="shared" si="5"/>
        <v>#NUM!</v>
      </c>
      <c r="D77" s="83" t="e">
        <f t="shared" si="2"/>
        <v>#NUM!</v>
      </c>
      <c r="E77" s="85" t="e">
        <f t="shared" si="3"/>
        <v>#NUM!</v>
      </c>
    </row>
    <row r="78" spans="1:5" ht="12.75" customHeight="1">
      <c r="A78" s="82">
        <f t="shared" si="0"/>
        <v>71</v>
      </c>
      <c r="B78" s="83" t="e">
        <f t="shared" si="1"/>
        <v>#NUM!</v>
      </c>
      <c r="C78" s="84" t="e">
        <f t="shared" si="5"/>
        <v>#NUM!</v>
      </c>
      <c r="D78" s="83" t="e">
        <f t="shared" si="2"/>
        <v>#NUM!</v>
      </c>
      <c r="E78" s="85" t="e">
        <f t="shared" si="3"/>
        <v>#NUM!</v>
      </c>
    </row>
    <row r="79" spans="1:5" ht="12.75" customHeight="1">
      <c r="A79" s="89">
        <f t="shared" si="0"/>
        <v>72</v>
      </c>
      <c r="B79" s="90" t="e">
        <f t="shared" si="1"/>
        <v>#NUM!</v>
      </c>
      <c r="C79" s="84" t="e">
        <f t="shared" si="5"/>
        <v>#NUM!</v>
      </c>
      <c r="D79" s="90" t="e">
        <f t="shared" si="2"/>
        <v>#NUM!</v>
      </c>
      <c r="E79" s="91" t="e">
        <f t="shared" si="3"/>
        <v>#NUM!</v>
      </c>
    </row>
    <row r="80" spans="1:5" ht="12.75" customHeight="1">
      <c r="A80" s="82">
        <f t="shared" si="0"/>
        <v>73</v>
      </c>
      <c r="B80" s="83" t="e">
        <f t="shared" si="1"/>
        <v>#NUM!</v>
      </c>
      <c r="C80" s="84" t="e">
        <f t="shared" si="5"/>
        <v>#NUM!</v>
      </c>
      <c r="D80" s="83" t="e">
        <f t="shared" si="2"/>
        <v>#NUM!</v>
      </c>
      <c r="E80" s="85" t="e">
        <f t="shared" si="3"/>
        <v>#NUM!</v>
      </c>
    </row>
    <row r="81" spans="1:5" ht="12.75" customHeight="1">
      <c r="A81" s="82">
        <f t="shared" si="0"/>
        <v>74</v>
      </c>
      <c r="B81" s="83" t="e">
        <f t="shared" si="1"/>
        <v>#NUM!</v>
      </c>
      <c r="C81" s="84" t="e">
        <f t="shared" si="5"/>
        <v>#NUM!</v>
      </c>
      <c r="D81" s="83" t="e">
        <f t="shared" si="2"/>
        <v>#NUM!</v>
      </c>
      <c r="E81" s="85" t="e">
        <f t="shared" si="3"/>
        <v>#NUM!</v>
      </c>
    </row>
    <row r="82" spans="1:5" ht="12.75" customHeight="1">
      <c r="A82" s="82">
        <f t="shared" si="0"/>
        <v>75</v>
      </c>
      <c r="B82" s="83" t="e">
        <f t="shared" si="1"/>
        <v>#NUM!</v>
      </c>
      <c r="C82" s="84" t="e">
        <f t="shared" si="5"/>
        <v>#NUM!</v>
      </c>
      <c r="D82" s="83" t="e">
        <f t="shared" si="2"/>
        <v>#NUM!</v>
      </c>
      <c r="E82" s="85" t="e">
        <f t="shared" si="3"/>
        <v>#NUM!</v>
      </c>
    </row>
    <row r="83" spans="1:5" ht="12.75" customHeight="1">
      <c r="A83" s="82">
        <f t="shared" si="0"/>
        <v>76</v>
      </c>
      <c r="B83" s="83" t="e">
        <f t="shared" si="1"/>
        <v>#NUM!</v>
      </c>
      <c r="C83" s="84" t="e">
        <f t="shared" si="5"/>
        <v>#NUM!</v>
      </c>
      <c r="D83" s="83" t="e">
        <f t="shared" si="2"/>
        <v>#NUM!</v>
      </c>
      <c r="E83" s="85" t="e">
        <f t="shared" si="3"/>
        <v>#NUM!</v>
      </c>
    </row>
    <row r="84" spans="1:5" ht="12.75" customHeight="1">
      <c r="A84" s="82">
        <f t="shared" si="0"/>
        <v>77</v>
      </c>
      <c r="B84" s="83" t="e">
        <f t="shared" si="1"/>
        <v>#NUM!</v>
      </c>
      <c r="C84" s="84" t="e">
        <f t="shared" si="5"/>
        <v>#NUM!</v>
      </c>
      <c r="D84" s="83" t="e">
        <f t="shared" si="2"/>
        <v>#NUM!</v>
      </c>
      <c r="E84" s="85" t="e">
        <f t="shared" si="3"/>
        <v>#NUM!</v>
      </c>
    </row>
    <row r="85" spans="1:5" ht="12.75" customHeight="1">
      <c r="A85" s="82">
        <f t="shared" si="0"/>
        <v>78</v>
      </c>
      <c r="B85" s="83" t="e">
        <f t="shared" si="1"/>
        <v>#NUM!</v>
      </c>
      <c r="C85" s="84" t="e">
        <f t="shared" si="5"/>
        <v>#NUM!</v>
      </c>
      <c r="D85" s="83" t="e">
        <f t="shared" si="2"/>
        <v>#NUM!</v>
      </c>
      <c r="E85" s="85" t="e">
        <f t="shared" si="3"/>
        <v>#NUM!</v>
      </c>
    </row>
    <row r="86" spans="1:5" ht="12.75" customHeight="1">
      <c r="A86" s="82">
        <f t="shared" si="0"/>
        <v>79</v>
      </c>
      <c r="B86" s="83" t="e">
        <f t="shared" si="1"/>
        <v>#NUM!</v>
      </c>
      <c r="C86" s="84" t="e">
        <f t="shared" si="5"/>
        <v>#NUM!</v>
      </c>
      <c r="D86" s="83" t="e">
        <f t="shared" si="2"/>
        <v>#NUM!</v>
      </c>
      <c r="E86" s="85" t="e">
        <f t="shared" si="3"/>
        <v>#NUM!</v>
      </c>
    </row>
    <row r="87" spans="1:5" ht="12.75" customHeight="1">
      <c r="A87" s="82">
        <f t="shared" si="0"/>
        <v>80</v>
      </c>
      <c r="B87" s="83" t="e">
        <f t="shared" si="1"/>
        <v>#NUM!</v>
      </c>
      <c r="C87" s="84" t="e">
        <f t="shared" si="5"/>
        <v>#NUM!</v>
      </c>
      <c r="D87" s="83" t="e">
        <f t="shared" si="2"/>
        <v>#NUM!</v>
      </c>
      <c r="E87" s="85" t="e">
        <f t="shared" si="3"/>
        <v>#NUM!</v>
      </c>
    </row>
    <row r="88" spans="1:5" ht="12.75" customHeight="1">
      <c r="A88" s="82">
        <f t="shared" si="0"/>
        <v>81</v>
      </c>
      <c r="B88" s="83" t="e">
        <f t="shared" si="1"/>
        <v>#NUM!</v>
      </c>
      <c r="C88" s="84" t="e">
        <f t="shared" si="5"/>
        <v>#NUM!</v>
      </c>
      <c r="D88" s="83" t="e">
        <f t="shared" si="2"/>
        <v>#NUM!</v>
      </c>
      <c r="E88" s="85" t="e">
        <f t="shared" si="3"/>
        <v>#NUM!</v>
      </c>
    </row>
    <row r="89" spans="1:5" ht="12.75" customHeight="1">
      <c r="A89" s="82">
        <f t="shared" si="0"/>
        <v>82</v>
      </c>
      <c r="B89" s="83" t="e">
        <f t="shared" si="1"/>
        <v>#NUM!</v>
      </c>
      <c r="C89" s="84" t="e">
        <f t="shared" si="5"/>
        <v>#NUM!</v>
      </c>
      <c r="D89" s="83" t="e">
        <f t="shared" si="2"/>
        <v>#NUM!</v>
      </c>
      <c r="E89" s="85" t="e">
        <f t="shared" si="3"/>
        <v>#NUM!</v>
      </c>
    </row>
    <row r="90" spans="1:5" ht="12.75" customHeight="1">
      <c r="A90" s="82">
        <f t="shared" si="0"/>
        <v>83</v>
      </c>
      <c r="B90" s="83" t="e">
        <f t="shared" si="1"/>
        <v>#NUM!</v>
      </c>
      <c r="C90" s="84" t="e">
        <f t="shared" si="5"/>
        <v>#NUM!</v>
      </c>
      <c r="D90" s="83" t="e">
        <f t="shared" si="2"/>
        <v>#NUM!</v>
      </c>
      <c r="E90" s="85" t="e">
        <f t="shared" si="3"/>
        <v>#NUM!</v>
      </c>
    </row>
    <row r="91" spans="1:5" ht="12.75" customHeight="1">
      <c r="A91" s="82">
        <f t="shared" si="0"/>
        <v>84</v>
      </c>
      <c r="B91" s="83" t="e">
        <f t="shared" si="1"/>
        <v>#NUM!</v>
      </c>
      <c r="C91" s="84" t="e">
        <f t="shared" si="5"/>
        <v>#NUM!</v>
      </c>
      <c r="D91" s="83" t="e">
        <f t="shared" si="2"/>
        <v>#NUM!</v>
      </c>
      <c r="E91" s="85" t="e">
        <f t="shared" si="3"/>
        <v>#NUM!</v>
      </c>
    </row>
    <row r="92" spans="1:5" ht="12.75" customHeight="1">
      <c r="A92" s="82">
        <f aca="true" t="shared" si="6" ref="A92:A127">A91+1</f>
        <v>85</v>
      </c>
      <c r="B92" s="83" t="e">
        <f t="shared" si="1"/>
        <v>#NUM!</v>
      </c>
      <c r="C92" s="84" t="e">
        <f t="shared" si="5"/>
        <v>#NUM!</v>
      </c>
      <c r="D92" s="83" t="e">
        <f t="shared" si="2"/>
        <v>#NUM!</v>
      </c>
      <c r="E92" s="85" t="e">
        <f aca="true" t="shared" si="7" ref="E92:E126">E91-D92</f>
        <v>#NUM!</v>
      </c>
    </row>
    <row r="93" spans="1:5" ht="12.75" customHeight="1">
      <c r="A93" s="82">
        <f t="shared" si="6"/>
        <v>86</v>
      </c>
      <c r="B93" s="83" t="e">
        <f t="shared" si="1"/>
        <v>#NUM!</v>
      </c>
      <c r="C93" s="84" t="e">
        <f t="shared" si="5"/>
        <v>#NUM!</v>
      </c>
      <c r="D93" s="83" t="e">
        <f t="shared" si="2"/>
        <v>#NUM!</v>
      </c>
      <c r="E93" s="85" t="e">
        <f t="shared" si="7"/>
        <v>#NUM!</v>
      </c>
    </row>
    <row r="94" spans="1:5" ht="12.75" customHeight="1">
      <c r="A94" s="82">
        <f t="shared" si="6"/>
        <v>87</v>
      </c>
      <c r="B94" s="83" t="e">
        <f t="shared" si="1"/>
        <v>#NUM!</v>
      </c>
      <c r="C94" s="84" t="e">
        <f t="shared" si="5"/>
        <v>#NUM!</v>
      </c>
      <c r="D94" s="83" t="e">
        <f t="shared" si="2"/>
        <v>#NUM!</v>
      </c>
      <c r="E94" s="85" t="e">
        <f t="shared" si="7"/>
        <v>#NUM!</v>
      </c>
    </row>
    <row r="95" spans="1:5" ht="12.75" customHeight="1">
      <c r="A95" s="82">
        <f t="shared" si="6"/>
        <v>88</v>
      </c>
      <c r="B95" s="83" t="e">
        <f t="shared" si="1"/>
        <v>#NUM!</v>
      </c>
      <c r="C95" s="84" t="e">
        <f t="shared" si="5"/>
        <v>#NUM!</v>
      </c>
      <c r="D95" s="83" t="e">
        <f t="shared" si="2"/>
        <v>#NUM!</v>
      </c>
      <c r="E95" s="85" t="e">
        <f t="shared" si="7"/>
        <v>#NUM!</v>
      </c>
    </row>
    <row r="96" spans="1:5" ht="12.75" customHeight="1">
      <c r="A96" s="82">
        <f t="shared" si="6"/>
        <v>89</v>
      </c>
      <c r="B96" s="83" t="e">
        <f t="shared" si="1"/>
        <v>#NUM!</v>
      </c>
      <c r="C96" s="84" t="e">
        <f t="shared" si="5"/>
        <v>#NUM!</v>
      </c>
      <c r="D96" s="83" t="e">
        <f t="shared" si="2"/>
        <v>#NUM!</v>
      </c>
      <c r="E96" s="85" t="e">
        <f t="shared" si="7"/>
        <v>#NUM!</v>
      </c>
    </row>
    <row r="97" spans="1:5" ht="12.75" customHeight="1">
      <c r="A97" s="82">
        <f t="shared" si="6"/>
        <v>90</v>
      </c>
      <c r="B97" s="83" t="e">
        <f t="shared" si="1"/>
        <v>#NUM!</v>
      </c>
      <c r="C97" s="84" t="e">
        <f t="shared" si="5"/>
        <v>#NUM!</v>
      </c>
      <c r="D97" s="83" t="e">
        <f t="shared" si="2"/>
        <v>#NUM!</v>
      </c>
      <c r="E97" s="85" t="e">
        <f t="shared" si="7"/>
        <v>#NUM!</v>
      </c>
    </row>
    <row r="98" spans="1:5" ht="12.75" customHeight="1">
      <c r="A98" s="82">
        <f t="shared" si="6"/>
        <v>91</v>
      </c>
      <c r="B98" s="83" t="e">
        <f t="shared" si="1"/>
        <v>#NUM!</v>
      </c>
      <c r="C98" s="84" t="e">
        <f t="shared" si="5"/>
        <v>#NUM!</v>
      </c>
      <c r="D98" s="83" t="e">
        <f t="shared" si="2"/>
        <v>#NUM!</v>
      </c>
      <c r="E98" s="85" t="e">
        <f t="shared" si="7"/>
        <v>#NUM!</v>
      </c>
    </row>
    <row r="99" spans="1:5" ht="12.75" customHeight="1">
      <c r="A99" s="82">
        <f t="shared" si="6"/>
        <v>92</v>
      </c>
      <c r="B99" s="83" t="e">
        <f t="shared" si="1"/>
        <v>#NUM!</v>
      </c>
      <c r="C99" s="84" t="e">
        <f t="shared" si="5"/>
        <v>#NUM!</v>
      </c>
      <c r="D99" s="83" t="e">
        <f t="shared" si="2"/>
        <v>#NUM!</v>
      </c>
      <c r="E99" s="85" t="e">
        <f t="shared" si="7"/>
        <v>#NUM!</v>
      </c>
    </row>
    <row r="100" spans="1:5" ht="12.75" customHeight="1">
      <c r="A100" s="82">
        <f t="shared" si="6"/>
        <v>93</v>
      </c>
      <c r="B100" s="83" t="e">
        <f t="shared" si="1"/>
        <v>#NUM!</v>
      </c>
      <c r="C100" s="84" t="e">
        <f t="shared" si="5"/>
        <v>#NUM!</v>
      </c>
      <c r="D100" s="83" t="e">
        <f t="shared" si="2"/>
        <v>#NUM!</v>
      </c>
      <c r="E100" s="85" t="e">
        <f t="shared" si="7"/>
        <v>#NUM!</v>
      </c>
    </row>
    <row r="101" spans="1:5" ht="12.75" customHeight="1">
      <c r="A101" s="82">
        <f t="shared" si="6"/>
        <v>94</v>
      </c>
      <c r="B101" s="83" t="e">
        <f t="shared" si="1"/>
        <v>#NUM!</v>
      </c>
      <c r="C101" s="84" t="e">
        <f t="shared" si="5"/>
        <v>#NUM!</v>
      </c>
      <c r="D101" s="83" t="e">
        <f t="shared" si="2"/>
        <v>#NUM!</v>
      </c>
      <c r="E101" s="85" t="e">
        <f t="shared" si="7"/>
        <v>#NUM!</v>
      </c>
    </row>
    <row r="102" spans="1:5" ht="12.75" customHeight="1">
      <c r="A102" s="82">
        <f t="shared" si="6"/>
        <v>95</v>
      </c>
      <c r="B102" s="83" t="e">
        <f t="shared" si="1"/>
        <v>#NUM!</v>
      </c>
      <c r="C102" s="84" t="e">
        <f t="shared" si="5"/>
        <v>#NUM!</v>
      </c>
      <c r="D102" s="83" t="e">
        <f t="shared" si="2"/>
        <v>#NUM!</v>
      </c>
      <c r="E102" s="85" t="e">
        <f t="shared" si="7"/>
        <v>#NUM!</v>
      </c>
    </row>
    <row r="103" spans="1:5" ht="12.75" customHeight="1">
      <c r="A103" s="82">
        <f t="shared" si="6"/>
        <v>96</v>
      </c>
      <c r="B103" s="83" t="e">
        <f t="shared" si="1"/>
        <v>#NUM!</v>
      </c>
      <c r="C103" s="84" t="e">
        <f t="shared" si="5"/>
        <v>#NUM!</v>
      </c>
      <c r="D103" s="83" t="e">
        <f t="shared" si="2"/>
        <v>#NUM!</v>
      </c>
      <c r="E103" s="85" t="e">
        <f t="shared" si="7"/>
        <v>#NUM!</v>
      </c>
    </row>
    <row r="104" spans="1:5" ht="12.75" customHeight="1">
      <c r="A104" s="82">
        <f t="shared" si="6"/>
        <v>97</v>
      </c>
      <c r="B104" s="83" t="e">
        <f t="shared" si="1"/>
        <v>#NUM!</v>
      </c>
      <c r="C104" s="84" t="e">
        <f t="shared" si="5"/>
        <v>#NUM!</v>
      </c>
      <c r="D104" s="83" t="e">
        <f t="shared" si="2"/>
        <v>#NUM!</v>
      </c>
      <c r="E104" s="85" t="e">
        <f t="shared" si="7"/>
        <v>#NUM!</v>
      </c>
    </row>
    <row r="105" spans="1:5" ht="12.75" customHeight="1">
      <c r="A105" s="82">
        <f t="shared" si="6"/>
        <v>98</v>
      </c>
      <c r="B105" s="83" t="e">
        <f t="shared" si="1"/>
        <v>#NUM!</v>
      </c>
      <c r="C105" s="84" t="e">
        <f t="shared" si="5"/>
        <v>#NUM!</v>
      </c>
      <c r="D105" s="83" t="e">
        <f t="shared" si="2"/>
        <v>#NUM!</v>
      </c>
      <c r="E105" s="85" t="e">
        <f t="shared" si="7"/>
        <v>#NUM!</v>
      </c>
    </row>
    <row r="106" spans="1:5" ht="12.75" customHeight="1">
      <c r="A106" s="82">
        <f t="shared" si="6"/>
        <v>99</v>
      </c>
      <c r="B106" s="83" t="e">
        <f t="shared" si="1"/>
        <v>#NUM!</v>
      </c>
      <c r="C106" s="84" t="e">
        <f t="shared" si="5"/>
        <v>#NUM!</v>
      </c>
      <c r="D106" s="83" t="e">
        <f t="shared" si="2"/>
        <v>#NUM!</v>
      </c>
      <c r="E106" s="85" t="e">
        <f t="shared" si="7"/>
        <v>#NUM!</v>
      </c>
    </row>
    <row r="107" spans="1:5" ht="12.75" customHeight="1">
      <c r="A107" s="82">
        <f t="shared" si="6"/>
        <v>100</v>
      </c>
      <c r="B107" s="83" t="e">
        <f t="shared" si="1"/>
        <v>#NUM!</v>
      </c>
      <c r="C107" s="84" t="e">
        <f t="shared" si="5"/>
        <v>#NUM!</v>
      </c>
      <c r="D107" s="83" t="e">
        <f t="shared" si="2"/>
        <v>#NUM!</v>
      </c>
      <c r="E107" s="85" t="e">
        <f t="shared" si="7"/>
        <v>#NUM!</v>
      </c>
    </row>
    <row r="108" spans="1:5" ht="12.75" customHeight="1">
      <c r="A108" s="82">
        <f t="shared" si="6"/>
        <v>101</v>
      </c>
      <c r="B108" s="83" t="e">
        <f t="shared" si="1"/>
        <v>#NUM!</v>
      </c>
      <c r="C108" s="84" t="e">
        <f t="shared" si="5"/>
        <v>#NUM!</v>
      </c>
      <c r="D108" s="83" t="e">
        <f t="shared" si="2"/>
        <v>#NUM!</v>
      </c>
      <c r="E108" s="85" t="e">
        <f t="shared" si="7"/>
        <v>#NUM!</v>
      </c>
    </row>
    <row r="109" spans="1:5" ht="12.75" customHeight="1">
      <c r="A109" s="82">
        <f t="shared" si="6"/>
        <v>102</v>
      </c>
      <c r="B109" s="83" t="e">
        <f t="shared" si="1"/>
        <v>#NUM!</v>
      </c>
      <c r="C109" s="84" t="e">
        <f t="shared" si="5"/>
        <v>#NUM!</v>
      </c>
      <c r="D109" s="83" t="e">
        <f t="shared" si="2"/>
        <v>#NUM!</v>
      </c>
      <c r="E109" s="85" t="e">
        <f t="shared" si="7"/>
        <v>#NUM!</v>
      </c>
    </row>
    <row r="110" spans="1:5" ht="12.75" customHeight="1">
      <c r="A110" s="82">
        <f t="shared" si="6"/>
        <v>103</v>
      </c>
      <c r="B110" s="83" t="e">
        <f t="shared" si="1"/>
        <v>#NUM!</v>
      </c>
      <c r="C110" s="84" t="e">
        <f t="shared" si="5"/>
        <v>#NUM!</v>
      </c>
      <c r="D110" s="83" t="e">
        <f t="shared" si="2"/>
        <v>#NUM!</v>
      </c>
      <c r="E110" s="85" t="e">
        <f t="shared" si="7"/>
        <v>#NUM!</v>
      </c>
    </row>
    <row r="111" spans="1:5" ht="12.75" customHeight="1">
      <c r="A111" s="82">
        <f t="shared" si="6"/>
        <v>104</v>
      </c>
      <c r="B111" s="83" t="e">
        <f t="shared" si="1"/>
        <v>#NUM!</v>
      </c>
      <c r="C111" s="84" t="e">
        <f t="shared" si="5"/>
        <v>#NUM!</v>
      </c>
      <c r="D111" s="83" t="e">
        <f t="shared" si="2"/>
        <v>#NUM!</v>
      </c>
      <c r="E111" s="85" t="e">
        <f t="shared" si="7"/>
        <v>#NUM!</v>
      </c>
    </row>
    <row r="112" spans="1:5" ht="12.75" customHeight="1">
      <c r="A112" s="82">
        <f t="shared" si="6"/>
        <v>105</v>
      </c>
      <c r="B112" s="83" t="e">
        <f t="shared" si="1"/>
        <v>#NUM!</v>
      </c>
      <c r="C112" s="84" t="e">
        <f t="shared" si="5"/>
        <v>#NUM!</v>
      </c>
      <c r="D112" s="83" t="e">
        <f t="shared" si="2"/>
        <v>#NUM!</v>
      </c>
      <c r="E112" s="85" t="e">
        <f t="shared" si="7"/>
        <v>#NUM!</v>
      </c>
    </row>
    <row r="113" spans="1:5" ht="12.75" customHeight="1">
      <c r="A113" s="82">
        <f t="shared" si="6"/>
        <v>106</v>
      </c>
      <c r="B113" s="83" t="e">
        <f t="shared" si="1"/>
        <v>#NUM!</v>
      </c>
      <c r="C113" s="84" t="e">
        <f t="shared" si="5"/>
        <v>#NUM!</v>
      </c>
      <c r="D113" s="83" t="e">
        <f t="shared" si="2"/>
        <v>#NUM!</v>
      </c>
      <c r="E113" s="85" t="e">
        <f t="shared" si="7"/>
        <v>#NUM!</v>
      </c>
    </row>
    <row r="114" spans="1:5" ht="12.75" customHeight="1">
      <c r="A114" s="82">
        <f t="shared" si="6"/>
        <v>107</v>
      </c>
      <c r="B114" s="83" t="e">
        <f t="shared" si="1"/>
        <v>#NUM!</v>
      </c>
      <c r="C114" s="84" t="e">
        <f t="shared" si="5"/>
        <v>#NUM!</v>
      </c>
      <c r="D114" s="83" t="e">
        <f t="shared" si="2"/>
        <v>#NUM!</v>
      </c>
      <c r="E114" s="85" t="e">
        <f t="shared" si="7"/>
        <v>#NUM!</v>
      </c>
    </row>
    <row r="115" spans="1:5" ht="12.75" customHeight="1">
      <c r="A115" s="82">
        <f t="shared" si="6"/>
        <v>108</v>
      </c>
      <c r="B115" s="83" t="e">
        <f t="shared" si="1"/>
        <v>#NUM!</v>
      </c>
      <c r="C115" s="84" t="e">
        <f t="shared" si="5"/>
        <v>#NUM!</v>
      </c>
      <c r="D115" s="83" t="e">
        <f t="shared" si="2"/>
        <v>#NUM!</v>
      </c>
      <c r="E115" s="85" t="e">
        <f t="shared" si="7"/>
        <v>#NUM!</v>
      </c>
    </row>
    <row r="116" spans="1:5" ht="12.75" customHeight="1">
      <c r="A116" s="82">
        <f t="shared" si="6"/>
        <v>109</v>
      </c>
      <c r="B116" s="83" t="e">
        <f t="shared" si="1"/>
        <v>#NUM!</v>
      </c>
      <c r="C116" s="84" t="e">
        <f t="shared" si="5"/>
        <v>#NUM!</v>
      </c>
      <c r="D116" s="83" t="e">
        <f t="shared" si="2"/>
        <v>#NUM!</v>
      </c>
      <c r="E116" s="85" t="e">
        <f t="shared" si="7"/>
        <v>#NUM!</v>
      </c>
    </row>
    <row r="117" spans="1:5" ht="12.75" customHeight="1">
      <c r="A117" s="82">
        <f t="shared" si="6"/>
        <v>110</v>
      </c>
      <c r="B117" s="83" t="e">
        <f t="shared" si="1"/>
        <v>#NUM!</v>
      </c>
      <c r="C117" s="84" t="e">
        <f t="shared" si="5"/>
        <v>#NUM!</v>
      </c>
      <c r="D117" s="83" t="e">
        <f t="shared" si="2"/>
        <v>#NUM!</v>
      </c>
      <c r="E117" s="85" t="e">
        <f t="shared" si="7"/>
        <v>#NUM!</v>
      </c>
    </row>
    <row r="118" spans="1:5" ht="12.75" customHeight="1">
      <c r="A118" s="82">
        <f t="shared" si="6"/>
        <v>111</v>
      </c>
      <c r="B118" s="83" t="e">
        <f t="shared" si="1"/>
        <v>#NUM!</v>
      </c>
      <c r="C118" s="84" t="e">
        <f t="shared" si="5"/>
        <v>#NUM!</v>
      </c>
      <c r="D118" s="83" t="e">
        <f t="shared" si="2"/>
        <v>#NUM!</v>
      </c>
      <c r="E118" s="85" t="e">
        <f t="shared" si="7"/>
        <v>#NUM!</v>
      </c>
    </row>
    <row r="119" spans="1:5" ht="12.75" customHeight="1">
      <c r="A119" s="82">
        <f t="shared" si="6"/>
        <v>112</v>
      </c>
      <c r="B119" s="83" t="e">
        <f t="shared" si="1"/>
        <v>#NUM!</v>
      </c>
      <c r="C119" s="84" t="e">
        <f t="shared" si="5"/>
        <v>#NUM!</v>
      </c>
      <c r="D119" s="83" t="e">
        <f t="shared" si="2"/>
        <v>#NUM!</v>
      </c>
      <c r="E119" s="85" t="e">
        <f t="shared" si="7"/>
        <v>#NUM!</v>
      </c>
    </row>
    <row r="120" spans="1:5" ht="12.75" customHeight="1">
      <c r="A120" s="82">
        <f t="shared" si="6"/>
        <v>113</v>
      </c>
      <c r="B120" s="83" t="e">
        <f t="shared" si="1"/>
        <v>#NUM!</v>
      </c>
      <c r="C120" s="84" t="e">
        <f t="shared" si="5"/>
        <v>#NUM!</v>
      </c>
      <c r="D120" s="83" t="e">
        <f t="shared" si="2"/>
        <v>#NUM!</v>
      </c>
      <c r="E120" s="85" t="e">
        <f t="shared" si="7"/>
        <v>#NUM!</v>
      </c>
    </row>
    <row r="121" spans="1:5" ht="12.75" customHeight="1">
      <c r="A121" s="82">
        <f t="shared" si="6"/>
        <v>114</v>
      </c>
      <c r="B121" s="83" t="e">
        <f t="shared" si="1"/>
        <v>#NUM!</v>
      </c>
      <c r="C121" s="84" t="e">
        <f t="shared" si="5"/>
        <v>#NUM!</v>
      </c>
      <c r="D121" s="83" t="e">
        <f t="shared" si="2"/>
        <v>#NUM!</v>
      </c>
      <c r="E121" s="85" t="e">
        <f t="shared" si="7"/>
        <v>#NUM!</v>
      </c>
    </row>
    <row r="122" spans="1:5" ht="12.75" customHeight="1">
      <c r="A122" s="82">
        <f t="shared" si="6"/>
        <v>115</v>
      </c>
      <c r="B122" s="83" t="e">
        <f t="shared" si="1"/>
        <v>#NUM!</v>
      </c>
      <c r="C122" s="84" t="e">
        <f t="shared" si="5"/>
        <v>#NUM!</v>
      </c>
      <c r="D122" s="83" t="e">
        <f t="shared" si="2"/>
        <v>#NUM!</v>
      </c>
      <c r="E122" s="85" t="e">
        <f t="shared" si="7"/>
        <v>#NUM!</v>
      </c>
    </row>
    <row r="123" spans="1:5" ht="12.75" customHeight="1">
      <c r="A123" s="82">
        <f t="shared" si="6"/>
        <v>116</v>
      </c>
      <c r="B123" s="83" t="e">
        <f t="shared" si="1"/>
        <v>#NUM!</v>
      </c>
      <c r="C123" s="84" t="e">
        <f t="shared" si="5"/>
        <v>#NUM!</v>
      </c>
      <c r="D123" s="83" t="e">
        <f t="shared" si="2"/>
        <v>#NUM!</v>
      </c>
      <c r="E123" s="85" t="e">
        <f t="shared" si="7"/>
        <v>#NUM!</v>
      </c>
    </row>
    <row r="124" spans="1:5" ht="12.75" customHeight="1">
      <c r="A124" s="82">
        <f t="shared" si="6"/>
        <v>117</v>
      </c>
      <c r="B124" s="83" t="e">
        <f t="shared" si="1"/>
        <v>#NUM!</v>
      </c>
      <c r="C124" s="84" t="e">
        <f t="shared" si="5"/>
        <v>#NUM!</v>
      </c>
      <c r="D124" s="83" t="e">
        <f t="shared" si="2"/>
        <v>#NUM!</v>
      </c>
      <c r="E124" s="85" t="e">
        <f t="shared" si="7"/>
        <v>#NUM!</v>
      </c>
    </row>
    <row r="125" spans="1:5" ht="12.75" customHeight="1">
      <c r="A125" s="82">
        <f t="shared" si="6"/>
        <v>118</v>
      </c>
      <c r="B125" s="83" t="e">
        <f t="shared" si="1"/>
        <v>#NUM!</v>
      </c>
      <c r="C125" s="84" t="e">
        <f t="shared" si="5"/>
        <v>#NUM!</v>
      </c>
      <c r="D125" s="83" t="e">
        <f t="shared" si="2"/>
        <v>#NUM!</v>
      </c>
      <c r="E125" s="85" t="e">
        <f t="shared" si="7"/>
        <v>#NUM!</v>
      </c>
    </row>
    <row r="126" spans="1:5" ht="12.75" customHeight="1">
      <c r="A126" s="82">
        <f t="shared" si="6"/>
        <v>119</v>
      </c>
      <c r="B126" s="83" t="e">
        <f t="shared" si="1"/>
        <v>#NUM!</v>
      </c>
      <c r="C126" s="84" t="e">
        <f t="shared" si="5"/>
        <v>#NUM!</v>
      </c>
      <c r="D126" s="83" t="e">
        <f t="shared" si="2"/>
        <v>#NUM!</v>
      </c>
      <c r="E126" s="85" t="e">
        <f t="shared" si="7"/>
        <v>#NUM!</v>
      </c>
    </row>
    <row r="127" spans="1:5" ht="13.5" customHeight="1" thickBot="1">
      <c r="A127" s="82">
        <f t="shared" si="6"/>
        <v>120</v>
      </c>
      <c r="B127" s="92" t="e">
        <f t="shared" si="1"/>
        <v>#NUM!</v>
      </c>
      <c r="C127" s="93" t="e">
        <f t="shared" si="5"/>
        <v>#NUM!</v>
      </c>
      <c r="D127" s="92" t="e">
        <f t="shared" si="2"/>
        <v>#NUM!</v>
      </c>
      <c r="E127" s="94" t="e">
        <f>E126-D127</f>
        <v>#NUM!</v>
      </c>
    </row>
    <row r="128" spans="1:5" ht="12.75" customHeight="1">
      <c r="A128" s="95"/>
      <c r="B128" s="96"/>
      <c r="C128" s="97"/>
      <c r="D128" s="96"/>
      <c r="E128" s="97"/>
    </row>
    <row r="129" spans="1:5" ht="12.75" customHeight="1">
      <c r="A129" s="95"/>
      <c r="B129" s="96" t="e">
        <f>SUM(B8:B127)</f>
        <v>#NUM!</v>
      </c>
      <c r="C129" s="97" t="e">
        <f>SUM(C8:C127)</f>
        <v>#NUM!</v>
      </c>
      <c r="D129" s="96" t="e">
        <f>SUM(D8:D127)</f>
        <v>#NUM!</v>
      </c>
      <c r="E129" s="97"/>
    </row>
    <row r="130" spans="1:5" ht="12.75" customHeight="1">
      <c r="A130" s="69"/>
      <c r="B130" s="88"/>
      <c r="C130" s="87"/>
      <c r="D130" s="88"/>
      <c r="E130" s="87"/>
    </row>
    <row r="131" spans="1:5" ht="12.75" customHeight="1">
      <c r="A131" s="69"/>
      <c r="B131" s="88"/>
      <c r="C131" s="87"/>
      <c r="D131" s="88"/>
      <c r="E131" s="87"/>
    </row>
    <row r="132" spans="1:5" ht="12.75" customHeight="1">
      <c r="A132" s="69"/>
      <c r="B132" s="88"/>
      <c r="C132" s="87"/>
      <c r="D132" s="88"/>
      <c r="E132" s="87"/>
    </row>
    <row r="133" spans="1:5" ht="12.75" customHeight="1">
      <c r="A133" s="69"/>
      <c r="B133" s="88"/>
      <c r="C133" s="87"/>
      <c r="D133" s="88"/>
      <c r="E133" s="87"/>
    </row>
    <row r="134" spans="1:5" ht="12.75" customHeight="1">
      <c r="A134" s="69"/>
      <c r="B134" s="88"/>
      <c r="C134" s="87"/>
      <c r="D134" s="88"/>
      <c r="E134" s="87"/>
    </row>
    <row r="135" spans="1:5" ht="12.75" customHeight="1">
      <c r="A135" s="69"/>
      <c r="B135" s="88"/>
      <c r="C135" s="87"/>
      <c r="D135" s="88"/>
      <c r="E135" s="87"/>
    </row>
    <row r="136" spans="1:5" ht="12.75" customHeight="1">
      <c r="A136" s="69"/>
      <c r="B136" s="88"/>
      <c r="C136" s="87"/>
      <c r="D136" s="88"/>
      <c r="E136" s="87"/>
    </row>
    <row r="137" spans="1:5" ht="12.75" customHeight="1">
      <c r="A137" s="69"/>
      <c r="B137" s="88"/>
      <c r="C137" s="87"/>
      <c r="D137" s="88"/>
      <c r="E137" s="87"/>
    </row>
    <row r="138" spans="1:5" ht="12.75" customHeight="1">
      <c r="A138" s="69"/>
      <c r="B138" s="88"/>
      <c r="C138" s="87"/>
      <c r="D138" s="88"/>
      <c r="E138" s="87"/>
    </row>
    <row r="139" spans="1:5" ht="12.75" customHeight="1">
      <c r="A139" s="86"/>
      <c r="B139" s="98"/>
      <c r="C139" s="87"/>
      <c r="D139" s="98"/>
      <c r="E139" s="99"/>
    </row>
    <row r="140" spans="1:5" ht="12.75" customHeight="1">
      <c r="A140" s="69"/>
      <c r="B140" s="88"/>
      <c r="C140" s="87"/>
      <c r="D140" s="88"/>
      <c r="E140" s="87"/>
    </row>
    <row r="141" spans="1:5" ht="12.75" customHeight="1">
      <c r="A141" s="69"/>
      <c r="B141" s="88"/>
      <c r="C141" s="87"/>
      <c r="D141" s="88"/>
      <c r="E141" s="87"/>
    </row>
    <row r="142" spans="1:5" ht="12.75" customHeight="1">
      <c r="A142" s="69"/>
      <c r="B142" s="88"/>
      <c r="C142" s="87"/>
      <c r="D142" s="88"/>
      <c r="E142" s="87"/>
    </row>
    <row r="143" spans="1:5" ht="12.75" customHeight="1">
      <c r="A143" s="69"/>
      <c r="B143" s="88"/>
      <c r="C143" s="87"/>
      <c r="D143" s="88"/>
      <c r="E143" s="87"/>
    </row>
    <row r="144" spans="1:5" ht="12.75" customHeight="1">
      <c r="A144" s="69"/>
      <c r="B144" s="88"/>
      <c r="C144" s="87"/>
      <c r="D144" s="88"/>
      <c r="E144" s="87"/>
    </row>
    <row r="145" spans="1:5" ht="12.75" customHeight="1">
      <c r="A145" s="69"/>
      <c r="B145" s="88"/>
      <c r="C145" s="87"/>
      <c r="D145" s="88"/>
      <c r="E145" s="87"/>
    </row>
    <row r="146" spans="1:5" ht="12.75" customHeight="1">
      <c r="A146" s="86"/>
      <c r="B146" s="98"/>
      <c r="C146" s="87"/>
      <c r="D146" s="98"/>
      <c r="E146" s="99"/>
    </row>
    <row r="147" spans="1:5" ht="12.75" customHeight="1">
      <c r="A147" s="69"/>
      <c r="B147" s="88"/>
      <c r="C147" s="87"/>
      <c r="D147" s="88"/>
      <c r="E147" s="87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</sheetData>
  <sheetProtection/>
  <printOptions horizontalCentered="1"/>
  <pageMargins left="0.25" right="0.25" top="0.5" bottom="0.25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cp:lastPrinted>2018-08-13T18:43:32Z</cp:lastPrinted>
  <dcterms:created xsi:type="dcterms:W3CDTF">2018-08-07T19:21:27Z</dcterms:created>
  <dcterms:modified xsi:type="dcterms:W3CDTF">2024-03-15T18:06:37Z</dcterms:modified>
  <cp:category/>
  <cp:version/>
  <cp:contentType/>
  <cp:contentStatus/>
</cp:coreProperties>
</file>